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CGSI_Pole_Operationnel\MEMENTO\HISTORIQUE DES MODIFICATIONS\0151 - Détermination du salaire initial pour le PAT\"/>
    </mc:Choice>
  </mc:AlternateContent>
  <xr:revisionPtr revIDLastSave="0" documentId="13_ncr:1_{147DA7D3-3898-48AE-BF32-1FE0025F76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UITE" sheetId="2" r:id="rId1"/>
    <sheet name="Définitions" sheetId="3" r:id="rId2"/>
  </sheets>
  <definedNames>
    <definedName name="_xlnm.Print_Area" localSheetId="0">ANNUITE!$A$1:$N$49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2" l="1"/>
  <c r="K41" i="2" s="1"/>
  <c r="L41" i="2" s="1"/>
  <c r="J42" i="2"/>
  <c r="K42" i="2" s="1"/>
  <c r="L42" i="2" s="1"/>
  <c r="J43" i="2"/>
  <c r="K43" i="2" s="1"/>
  <c r="L43" i="2" s="1"/>
  <c r="J44" i="2"/>
  <c r="K44" i="2" s="1"/>
  <c r="L44" i="2" s="1"/>
  <c r="J45" i="2"/>
  <c r="K45" i="2" s="1"/>
  <c r="L45" i="2" s="1"/>
  <c r="J46" i="2"/>
  <c r="K46" i="2" s="1"/>
  <c r="L46" i="2" s="1"/>
  <c r="J47" i="2"/>
  <c r="K47" i="2" s="1"/>
  <c r="L47" i="2" s="1"/>
  <c r="D41" i="2"/>
  <c r="G41" i="2" s="1"/>
  <c r="H41" i="2" s="1"/>
  <c r="N41" i="2" s="1"/>
  <c r="E41" i="2"/>
  <c r="F41" i="2"/>
  <c r="D42" i="2"/>
  <c r="G42" i="2" s="1"/>
  <c r="H42" i="2" s="1"/>
  <c r="N42" i="2" s="1"/>
  <c r="E42" i="2"/>
  <c r="F42" i="2"/>
  <c r="D43" i="2"/>
  <c r="G43" i="2" s="1"/>
  <c r="H43" i="2" s="1"/>
  <c r="N43" i="2" s="1"/>
  <c r="E43" i="2"/>
  <c r="F43" i="2"/>
  <c r="D44" i="2"/>
  <c r="E44" i="2"/>
  <c r="G44" i="2" s="1"/>
  <c r="H44" i="2" s="1"/>
  <c r="N44" i="2" s="1"/>
  <c r="F44" i="2"/>
  <c r="D45" i="2"/>
  <c r="G45" i="2" s="1"/>
  <c r="H45" i="2" s="1"/>
  <c r="E45" i="2"/>
  <c r="F45" i="2"/>
  <c r="D46" i="2"/>
  <c r="G46" i="2" s="1"/>
  <c r="H46" i="2" s="1"/>
  <c r="N46" i="2" s="1"/>
  <c r="E46" i="2"/>
  <c r="F46" i="2"/>
  <c r="D47" i="2"/>
  <c r="G47" i="2" s="1"/>
  <c r="H47" i="2" s="1"/>
  <c r="N47" i="2" s="1"/>
  <c r="E47" i="2"/>
  <c r="F47" i="2"/>
  <c r="D26" i="2"/>
  <c r="E26" i="2"/>
  <c r="G26" i="2" s="1"/>
  <c r="H26" i="2" s="1"/>
  <c r="F26" i="2"/>
  <c r="J26" i="2"/>
  <c r="K26" i="2" s="1"/>
  <c r="L26" i="2" s="1"/>
  <c r="D27" i="2"/>
  <c r="E27" i="2"/>
  <c r="G27" i="2" s="1"/>
  <c r="H27" i="2" s="1"/>
  <c r="N27" i="2" s="1"/>
  <c r="F27" i="2"/>
  <c r="J27" i="2"/>
  <c r="K27" i="2" s="1"/>
  <c r="L27" i="2" s="1"/>
  <c r="D28" i="2"/>
  <c r="E28" i="2"/>
  <c r="F28" i="2"/>
  <c r="G28" i="2"/>
  <c r="H28" i="2" s="1"/>
  <c r="N28" i="2" s="1"/>
  <c r="J28" i="2"/>
  <c r="K28" i="2" s="1"/>
  <c r="L28" i="2" s="1"/>
  <c r="D29" i="2"/>
  <c r="E29" i="2"/>
  <c r="F29" i="2"/>
  <c r="G29" i="2" s="1"/>
  <c r="H29" i="2" s="1"/>
  <c r="J29" i="2"/>
  <c r="K29" i="2" s="1"/>
  <c r="L29" i="2" s="1"/>
  <c r="D30" i="2"/>
  <c r="G30" i="2" s="1"/>
  <c r="H30" i="2" s="1"/>
  <c r="N30" i="2" s="1"/>
  <c r="E30" i="2"/>
  <c r="F30" i="2"/>
  <c r="J30" i="2"/>
  <c r="K30" i="2" s="1"/>
  <c r="L30" i="2" s="1"/>
  <c r="D31" i="2"/>
  <c r="E31" i="2"/>
  <c r="G31" i="2" s="1"/>
  <c r="H31" i="2" s="1"/>
  <c r="F31" i="2"/>
  <c r="J31" i="2"/>
  <c r="K31" i="2" s="1"/>
  <c r="L31" i="2" s="1"/>
  <c r="D32" i="2"/>
  <c r="E32" i="2"/>
  <c r="G32" i="2" s="1"/>
  <c r="H32" i="2" s="1"/>
  <c r="N32" i="2" s="1"/>
  <c r="F32" i="2"/>
  <c r="J32" i="2"/>
  <c r="K32" i="2" s="1"/>
  <c r="L32" i="2" s="1"/>
  <c r="D33" i="2"/>
  <c r="G33" i="2"/>
  <c r="H33" i="2" s="1"/>
  <c r="N33" i="2" s="1"/>
  <c r="E33" i="2"/>
  <c r="F33" i="2"/>
  <c r="J33" i="2"/>
  <c r="K33" i="2"/>
  <c r="L33" i="2" s="1"/>
  <c r="D34" i="2"/>
  <c r="G34" i="2" s="1"/>
  <c r="H34" i="2" s="1"/>
  <c r="N34" i="2" s="1"/>
  <c r="E34" i="2"/>
  <c r="F34" i="2"/>
  <c r="J34" i="2"/>
  <c r="K34" i="2" s="1"/>
  <c r="L34" i="2" s="1"/>
  <c r="D35" i="2"/>
  <c r="E35" i="2"/>
  <c r="G35" i="2" s="1"/>
  <c r="H35" i="2" s="1"/>
  <c r="N35" i="2" s="1"/>
  <c r="F35" i="2"/>
  <c r="D36" i="2"/>
  <c r="G36" i="2" s="1"/>
  <c r="H36" i="2" s="1"/>
  <c r="E36" i="2"/>
  <c r="F36" i="2"/>
  <c r="D37" i="2"/>
  <c r="G37" i="2" s="1"/>
  <c r="H37" i="2" s="1"/>
  <c r="E37" i="2"/>
  <c r="F37" i="2"/>
  <c r="D38" i="2"/>
  <c r="G38" i="2" s="1"/>
  <c r="H38" i="2" s="1"/>
  <c r="N38" i="2" s="1"/>
  <c r="E38" i="2"/>
  <c r="F38" i="2"/>
  <c r="D39" i="2"/>
  <c r="G39" i="2" s="1"/>
  <c r="H39" i="2" s="1"/>
  <c r="N39" i="2" s="1"/>
  <c r="E39" i="2"/>
  <c r="F39" i="2"/>
  <c r="D40" i="2"/>
  <c r="G40" i="2" s="1"/>
  <c r="H40" i="2" s="1"/>
  <c r="N40" i="2" s="1"/>
  <c r="E40" i="2"/>
  <c r="F40" i="2"/>
  <c r="J40" i="2"/>
  <c r="K40" i="2"/>
  <c r="L40" i="2" s="1"/>
  <c r="J39" i="2"/>
  <c r="K39" i="2" s="1"/>
  <c r="L39" i="2" s="1"/>
  <c r="J38" i="2"/>
  <c r="K38" i="2"/>
  <c r="L38" i="2" s="1"/>
  <c r="J37" i="2"/>
  <c r="K37" i="2" s="1"/>
  <c r="L37" i="2" s="1"/>
  <c r="J36" i="2"/>
  <c r="K36" i="2" s="1"/>
  <c r="L36" i="2" s="1"/>
  <c r="J35" i="2"/>
  <c r="K35" i="2" s="1"/>
  <c r="L35" i="2" s="1"/>
  <c r="N36" i="2" l="1"/>
  <c r="H48" i="2"/>
  <c r="N26" i="2"/>
  <c r="N29" i="2"/>
  <c r="N45" i="2"/>
  <c r="N31" i="2"/>
  <c r="N37" i="2"/>
  <c r="N48" i="2" l="1"/>
  <c r="B15" i="2" s="1"/>
  <c r="B16" i="2" s="1"/>
  <c r="B17" i="2" l="1"/>
  <c r="B18" i="2" s="1"/>
  <c r="B19" i="2" s="1"/>
  <c r="B20" i="2" s="1"/>
</calcChain>
</file>

<file path=xl/sharedStrings.xml><?xml version="1.0" encoding="utf-8"?>
<sst xmlns="http://schemas.openxmlformats.org/spreadsheetml/2006/main" count="94" uniqueCount="90">
  <si>
    <t>Employeur/Fonction</t>
  </si>
  <si>
    <t>Du</t>
  </si>
  <si>
    <t>Au</t>
  </si>
  <si>
    <t>Contrôle cellule "Du"</t>
  </si>
  <si>
    <t>Contrôle cellule "Au"</t>
  </si>
  <si>
    <t>Test Du_Au</t>
  </si>
  <si>
    <t>Nbre mois réels</t>
  </si>
  <si>
    <t>Taux activité réel</t>
  </si>
  <si>
    <t>En brun clair</t>
  </si>
  <si>
    <t>Données calculées automatiquement par le système</t>
  </si>
  <si>
    <t>En vert clair</t>
  </si>
  <si>
    <t>En bleu</t>
  </si>
  <si>
    <t>Nombre de mois pris en compte</t>
  </si>
  <si>
    <t>[A]</t>
  </si>
  <si>
    <t>[B]</t>
  </si>
  <si>
    <t>[C]</t>
  </si>
  <si>
    <t>[D] = A x B x C</t>
  </si>
  <si>
    <t xml:space="preserve">Prénom : </t>
  </si>
  <si>
    <t xml:space="preserve">Nom : </t>
  </si>
  <si>
    <t xml:space="preserve">Fonction : </t>
  </si>
  <si>
    <t>Contrôle cellule "Taux activité réel"</t>
  </si>
  <si>
    <t>Contrôle cellule "Du" &lt;= cellule "Au"</t>
  </si>
  <si>
    <t>Test cellule "Taux activité réel"</t>
  </si>
  <si>
    <t>Totaux</t>
  </si>
  <si>
    <t>Données à saisir selon employeurs précédents</t>
  </si>
  <si>
    <t>Données à saisir selon évaluation Unige</t>
  </si>
  <si>
    <t xml:space="preserve">Classe : </t>
  </si>
  <si>
    <t xml:space="preserve">Annuité : </t>
  </si>
  <si>
    <r>
      <t xml:space="preserve">Légende
</t>
    </r>
    <r>
      <rPr>
        <sz val="8"/>
        <color indexed="9"/>
        <rFont val="Tahoma"/>
        <family val="2"/>
      </rPr>
      <t>(visible à l'écran pour la saisie)</t>
    </r>
  </si>
  <si>
    <t>Détail des calculs</t>
  </si>
  <si>
    <t>Nombre d'années complètes reconnues</t>
  </si>
  <si>
    <t>Evaluation des annuités initiales</t>
  </si>
  <si>
    <r>
      <t xml:space="preserve">Taux activité reconnus
</t>
    </r>
    <r>
      <rPr>
        <sz val="8"/>
        <color indexed="41"/>
        <rFont val="Tahoma"/>
        <family val="2"/>
      </rPr>
      <t>(50% si taux réel &lt; 50%, 100% si taux réel &gt;= 50%)</t>
    </r>
  </si>
  <si>
    <t>Nombre de mois pris en compte [D]</t>
  </si>
  <si>
    <t>Conversion en centièmes d'années reconnues</t>
  </si>
  <si>
    <t>Annuités initiales reconnues</t>
  </si>
  <si>
    <r>
      <t xml:space="preserve">Conversion nbre de mois résiduels en annuité
</t>
    </r>
    <r>
      <rPr>
        <sz val="8"/>
        <color indexed="41"/>
        <rFont val="Tahoma"/>
        <family val="2"/>
      </rPr>
      <t>(octroi d'une annuité si nbre mois résiduel compris entre 10 et 12)</t>
    </r>
  </si>
  <si>
    <t>Nombre de mois résiduels pris en compte</t>
  </si>
  <si>
    <r>
      <t xml:space="preserve">Pondération Unige
</t>
    </r>
    <r>
      <rPr>
        <sz val="8"/>
        <color indexed="41"/>
        <rFont val="Tahoma"/>
        <family val="2"/>
      </rPr>
      <t>(25%, 50%, 75%           ou 100%)</t>
    </r>
  </si>
  <si>
    <t>Qualification</t>
  </si>
  <si>
    <t>Description générale des coefficients*</t>
  </si>
  <si>
    <t>Coefficient 1.00</t>
  </si>
  <si>
    <t xml:space="preserve">Expérience identique </t>
  </si>
  <si>
    <t>Coefficient 0.75</t>
  </si>
  <si>
    <t>Expérience en majeure partie exploitable</t>
  </si>
  <si>
    <t>Coefficient 0.5</t>
  </si>
  <si>
    <t>Expérience partiellement exploitable</t>
  </si>
  <si>
    <t>Coefficient 0.25</t>
  </si>
  <si>
    <t>Quelques points d'expérience exploitable</t>
  </si>
  <si>
    <t>Coefficient 0.00</t>
  </si>
  <si>
    <t>Expérience sans relation avec la fonction</t>
  </si>
  <si>
    <t xml:space="preserve">Règles générales </t>
  </si>
  <si>
    <r>
      <t>Les années d'expérience antérieures utiles au poste</t>
    </r>
    <r>
      <rPr>
        <b/>
        <sz val="10"/>
        <rFont val="MS Sans Serif"/>
        <family val="2"/>
      </rPr>
      <t xml:space="preserve"> doivent</t>
    </r>
    <r>
      <rPr>
        <sz val="10"/>
        <rFont val="MS Sans Serif"/>
      </rPr>
      <t xml:space="preserve"> être attestées par des certificats de travail</t>
    </r>
    <r>
      <rPr>
        <b/>
        <sz val="10"/>
        <rFont val="MS Sans Serif"/>
        <family val="2"/>
      </rPr>
      <t xml:space="preserve"> et</t>
    </r>
    <r>
      <rPr>
        <sz val="10"/>
        <rFont val="MS Sans Serif"/>
      </rPr>
      <t xml:space="preserve"> décrire les activités exercées</t>
    </r>
  </si>
  <si>
    <r>
      <t>Les taux d'activités</t>
    </r>
    <r>
      <rPr>
        <b/>
        <sz val="10"/>
        <rFont val="MS Sans Serif"/>
        <family val="2"/>
      </rPr>
      <t xml:space="preserve"> dès 50%</t>
    </r>
    <r>
      <rPr>
        <sz val="10"/>
        <rFont val="MS Sans Serif"/>
        <family val="2"/>
      </rPr>
      <t xml:space="preserve"> sont comptabilisés à taux plein. </t>
    </r>
    <r>
      <rPr>
        <b/>
        <sz val="10"/>
        <rFont val="MS Sans Serif"/>
        <family val="2"/>
      </rPr>
      <t>En dessous de 50%</t>
    </r>
    <r>
      <rPr>
        <sz val="10"/>
        <rFont val="MS Sans Serif"/>
        <family val="2"/>
      </rPr>
      <t>, les années sont divisées par deux</t>
    </r>
  </si>
  <si>
    <r>
      <t>Les années entières consacrées</t>
    </r>
    <r>
      <rPr>
        <b/>
        <sz val="10"/>
        <rFont val="MS Sans Serif"/>
        <family val="2"/>
      </rPr>
      <t xml:space="preserve"> exclusivement</t>
    </r>
    <r>
      <rPr>
        <sz val="10"/>
        <rFont val="MS Sans Serif"/>
        <family val="2"/>
      </rPr>
      <t xml:space="preserve"> à l'</t>
    </r>
    <r>
      <rPr>
        <b/>
        <sz val="10"/>
        <rFont val="MS Sans Serif"/>
        <family val="2"/>
      </rPr>
      <t>éducation</t>
    </r>
    <r>
      <rPr>
        <sz val="10"/>
        <rFont val="MS Sans Serif"/>
        <family val="2"/>
      </rPr>
      <t xml:space="preserve"> des enfants sont reconnues à raison d'</t>
    </r>
    <r>
      <rPr>
        <b/>
        <sz val="10"/>
        <rFont val="MS Sans Serif"/>
        <family val="2"/>
      </rPr>
      <t>une annuité pour deux années à la maison</t>
    </r>
    <r>
      <rPr>
        <sz val="10"/>
        <rFont val="MS Sans Serif"/>
        <family val="2"/>
      </rPr>
      <t xml:space="preserve">, </t>
    </r>
  </si>
  <si>
    <r>
      <t>L'activité principale et</t>
    </r>
    <r>
      <rPr>
        <b/>
        <sz val="10"/>
        <rFont val="MS Sans Serif"/>
        <family val="2"/>
      </rPr>
      <t xml:space="preserve"> régulière</t>
    </r>
    <r>
      <rPr>
        <sz val="10"/>
        <rFont val="MS Sans Serif"/>
        <family val="2"/>
      </rPr>
      <t xml:space="preserve"> ( dès 50%) est à</t>
    </r>
    <r>
      <rPr>
        <b/>
        <sz val="10"/>
        <rFont val="MS Sans Serif"/>
        <family val="2"/>
      </rPr>
      <t xml:space="preserve"> privilegie</t>
    </r>
    <r>
      <rPr>
        <sz val="10"/>
        <rFont val="MS Sans Serif"/>
        <family val="2"/>
      </rPr>
      <t xml:space="preserve">r sur une activité accessoire, à condition que l'accessoire ne soit pas plus qualifiante pour le </t>
    </r>
  </si>
  <si>
    <t>poste à repourvoir</t>
  </si>
  <si>
    <r>
      <t>Les activités exercées pendant la</t>
    </r>
    <r>
      <rPr>
        <b/>
        <sz val="10"/>
        <rFont val="MS Sans Serif"/>
        <family val="2"/>
      </rPr>
      <t xml:space="preserve"> même période</t>
    </r>
    <r>
      <rPr>
        <sz val="10"/>
        <rFont val="MS Sans Serif"/>
        <family val="2"/>
      </rPr>
      <t xml:space="preserve"> ne sont</t>
    </r>
    <r>
      <rPr>
        <b/>
        <sz val="10"/>
        <rFont val="MS Sans Serif"/>
        <family val="2"/>
      </rPr>
      <t xml:space="preserve"> pas cumulatives </t>
    </r>
  </si>
  <si>
    <t>Date :</t>
  </si>
  <si>
    <t>Signature :</t>
  </si>
  <si>
    <t>Evaluateur-trice</t>
  </si>
  <si>
    <t>Validateur-trice RH</t>
  </si>
  <si>
    <t>Nom :</t>
  </si>
  <si>
    <t>Prénom :</t>
  </si>
  <si>
    <r>
      <t>Activité</t>
    </r>
    <r>
      <rPr>
        <b/>
        <sz val="10"/>
        <rFont val="MS Sans Serif"/>
        <family val="2"/>
      </rPr>
      <t xml:space="preserve"> identique</t>
    </r>
    <r>
      <rPr>
        <sz val="10"/>
        <rFont val="MS Sans Serif"/>
        <family val="2"/>
      </rPr>
      <t xml:space="preserve"> à celle de la nouvelle fonction, à savoir : même niveau de responsabilité</t>
    </r>
    <r>
      <rPr>
        <b/>
        <sz val="10"/>
        <rFont val="MS Sans Serif"/>
        <family val="2"/>
      </rPr>
      <t xml:space="preserve"> et</t>
    </r>
    <r>
      <rPr>
        <sz val="10"/>
        <rFont val="MS Sans Serif"/>
        <family val="2"/>
      </rPr>
      <t xml:space="preserve"> même tâches</t>
    </r>
    <r>
      <rPr>
        <b/>
        <sz val="10"/>
        <rFont val="MS Sans Serif"/>
        <family val="2"/>
      </rPr>
      <t xml:space="preserve"> ou</t>
    </r>
    <r>
      <rPr>
        <sz val="10"/>
        <rFont val="MS Sans Serif"/>
        <family val="2"/>
      </rPr>
      <t xml:space="preserve"> même </t>
    </r>
    <r>
      <rPr>
        <sz val="10"/>
        <color indexed="17"/>
        <rFont val="MS Sans Serif"/>
        <family val="2"/>
      </rPr>
      <t>domaine d'activité</t>
    </r>
  </si>
  <si>
    <r>
      <t>Activité</t>
    </r>
    <r>
      <rPr>
        <b/>
        <sz val="10"/>
        <rFont val="MS Sans Serif"/>
        <family val="2"/>
      </rPr>
      <t xml:space="preserve"> très semblable</t>
    </r>
    <r>
      <rPr>
        <sz val="10"/>
        <rFont val="MS Sans Serif"/>
        <family val="2"/>
      </rPr>
      <t xml:space="preserve"> à celle de la nouvelle fonction, à savoir : niveau de responsabilité approchant et tâches similaires </t>
    </r>
    <r>
      <rPr>
        <b/>
        <sz val="10"/>
        <rFont val="MS Sans Serif"/>
        <family val="2"/>
      </rPr>
      <t>ou</t>
    </r>
    <r>
      <rPr>
        <sz val="10"/>
        <rFont val="MS Sans Serif"/>
        <family val="2"/>
      </rPr>
      <t xml:space="preserve"> transposables</t>
    </r>
    <r>
      <rPr>
        <b/>
        <sz val="10"/>
        <rFont val="MS Sans Serif"/>
        <family val="2"/>
      </rPr>
      <t xml:space="preserve"> ou</t>
    </r>
    <r>
      <rPr>
        <sz val="10"/>
        <rFont val="MS Sans Serif"/>
        <family val="2"/>
      </rPr>
      <t xml:space="preserve"> même</t>
    </r>
    <r>
      <rPr>
        <sz val="10"/>
        <color indexed="17"/>
        <rFont val="MS Sans Serif"/>
        <family val="2"/>
      </rPr>
      <t xml:space="preserve"> domaine d'activité</t>
    </r>
  </si>
  <si>
    <r>
      <t xml:space="preserve">Points d'expérience ou de compétences </t>
    </r>
    <r>
      <rPr>
        <b/>
        <sz val="10"/>
        <rFont val="MS Sans Serif"/>
        <family val="2"/>
      </rPr>
      <t>utiles</t>
    </r>
    <r>
      <rPr>
        <sz val="10"/>
        <rFont val="MS Sans Serif"/>
        <family val="2"/>
      </rPr>
      <t xml:space="preserve"> à la fonction</t>
    </r>
  </si>
  <si>
    <r>
      <rPr>
        <b/>
        <sz val="10"/>
        <rFont val="MS Sans Serif"/>
        <family val="2"/>
      </rPr>
      <t>Aucun</t>
    </r>
    <r>
      <rPr>
        <sz val="10"/>
        <rFont val="MS Sans Serif"/>
        <family val="2"/>
      </rPr>
      <t xml:space="preserve"> lien ni avec le</t>
    </r>
    <r>
      <rPr>
        <sz val="10"/>
        <color indexed="17"/>
        <rFont val="MS Sans Serif"/>
        <family val="2"/>
      </rPr>
      <t xml:space="preserve"> domaine d'activité</t>
    </r>
    <r>
      <rPr>
        <sz val="10"/>
        <rFont val="MS Sans Serif"/>
        <family val="2"/>
      </rPr>
      <t>, ni avec les tâches, ni avec les responsabilités de la fonction</t>
    </r>
  </si>
  <si>
    <r>
      <t>Indépendants : quantitatif = déclaration AVS / qualitatif = rapport d'activité, despcriptif société ou services proposés.</t>
    </r>
    <r>
      <rPr>
        <b/>
        <sz val="10"/>
        <rFont val="MS Sans Serif"/>
        <family val="2"/>
      </rPr>
      <t xml:space="preserve"> A discuter avec le RSRH</t>
    </r>
  </si>
  <si>
    <t>Comptable</t>
  </si>
  <si>
    <t>Commentaire</t>
  </si>
  <si>
    <r>
      <t xml:space="preserve">Expérience métier exercée dans le même </t>
    </r>
    <r>
      <rPr>
        <sz val="10"/>
        <color indexed="17"/>
        <rFont val="MS Sans Serif"/>
        <family val="2"/>
      </rPr>
      <t xml:space="preserve">domaine d'activité </t>
    </r>
    <r>
      <rPr>
        <sz val="10"/>
        <rFont val="MS Sans Serif"/>
        <family val="2"/>
      </rPr>
      <t xml:space="preserve">ou une compétence </t>
    </r>
    <r>
      <rPr>
        <b/>
        <sz val="10"/>
        <rFont val="MS Sans Serif"/>
        <family val="2"/>
      </rPr>
      <t>clé</t>
    </r>
    <r>
      <rPr>
        <sz val="10"/>
        <rFont val="MS Sans Serif"/>
      </rPr>
      <t xml:space="preserve"> pour l'exercice de la fonction</t>
    </r>
  </si>
  <si>
    <t>Exemple : Dir. Finance</t>
  </si>
  <si>
    <t>Directeur Financier chez Swiss Re</t>
  </si>
  <si>
    <t>Directeur finance adjoint, dép. construction publique GE</t>
  </si>
  <si>
    <t>Contrôleur de gestion chez Assura</t>
  </si>
  <si>
    <t>Employé de commerce</t>
  </si>
  <si>
    <t>Exemple : Resp. bibiothèque</t>
  </si>
  <si>
    <t>Responsable du centre d'information chez MSF</t>
  </si>
  <si>
    <t>Vendeur en libraire</t>
  </si>
  <si>
    <t>Exemple : assist- de direction</t>
  </si>
  <si>
    <t xml:space="preserve">Secrétaire de dir. </t>
  </si>
  <si>
    <t>Documentaliste chez MSF (bibliothécaire)</t>
  </si>
  <si>
    <t>Aide documentaliste (titre acquis requis)</t>
  </si>
  <si>
    <t>Secrétaire de dir. Sans encadrement</t>
  </si>
  <si>
    <t>Secrétariat standard</t>
  </si>
  <si>
    <t>Réceptionniste-téléphoniste</t>
  </si>
  <si>
    <t xml:space="preserve">Caissière </t>
  </si>
  <si>
    <t>Serveur</t>
  </si>
  <si>
    <r>
      <t xml:space="preserve">mais au </t>
    </r>
    <r>
      <rPr>
        <b/>
        <sz val="10"/>
        <rFont val="MS Sans Serif"/>
        <family val="2"/>
      </rPr>
      <t xml:space="preserve">maximum de 6 </t>
    </r>
    <r>
      <rPr>
        <sz val="10"/>
        <rFont val="MS Sans Serif"/>
        <family val="2"/>
      </rPr>
      <t xml:space="preserve">annuités. Attention : la personne doit apporter la preuve de ces années d'éducation (certificat AVS)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</si>
</sst>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4" x14ac:knownFonts="1">
    <font>
      <sz val="10"/>
      <name val="MS Sans Serif"/>
    </font>
    <font>
      <sz val="10"/>
      <name val="MS Sans Serif"/>
      <family val="2"/>
    </font>
    <font>
      <sz val="10"/>
      <color indexed="9"/>
      <name val="Tahom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10"/>
      <name val="Tahoma"/>
      <family val="2"/>
    </font>
    <font>
      <sz val="8"/>
      <color indexed="9"/>
      <name val="Tahoma"/>
      <family val="2"/>
    </font>
    <font>
      <sz val="8"/>
      <color indexed="41"/>
      <name val="Tahoma"/>
      <family val="2"/>
    </font>
    <font>
      <b/>
      <sz val="10"/>
      <color indexed="13"/>
      <name val="Tahoma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17"/>
      <name val="MS Sans Serif"/>
      <family val="2"/>
    </font>
    <font>
      <sz val="10"/>
      <color theme="0"/>
      <name val="Tahoma"/>
      <family val="2"/>
    </font>
    <font>
      <sz val="10"/>
      <color rgb="FF7030A0"/>
      <name val="MS Sans Serif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indexed="55"/>
      </bottom>
      <diagonal/>
    </border>
    <border>
      <left style="thin">
        <color indexed="55"/>
      </left>
      <right style="thin">
        <color indexed="55"/>
      </right>
      <top style="thick">
        <color indexed="55"/>
      </top>
      <bottom style="thick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thin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 style="medium">
        <color indexed="55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1" xfId="0" applyFont="1" applyFill="1" applyBorder="1" applyAlignment="1" applyProtection="1">
      <alignment vertical="top" wrapText="1"/>
      <protection hidden="1"/>
    </xf>
    <xf numFmtId="0" fontId="3" fillId="3" borderId="1" xfId="0" applyFont="1" applyFill="1" applyBorder="1" applyAlignment="1" applyProtection="1">
      <alignment vertical="top" wrapText="1"/>
      <protection hidden="1"/>
    </xf>
    <xf numFmtId="0" fontId="3" fillId="4" borderId="1" xfId="0" applyFont="1" applyFill="1" applyBorder="1" applyAlignment="1" applyProtection="1">
      <alignment vertical="top" wrapText="1"/>
      <protection hidden="1"/>
    </xf>
    <xf numFmtId="0" fontId="3" fillId="5" borderId="0" xfId="0" applyFont="1" applyFill="1" applyProtection="1">
      <protection hidden="1"/>
    </xf>
    <xf numFmtId="0" fontId="5" fillId="5" borderId="2" xfId="0" applyFont="1" applyFill="1" applyBorder="1" applyAlignment="1" applyProtection="1">
      <alignment horizontal="right"/>
      <protection hidden="1"/>
    </xf>
    <xf numFmtId="14" fontId="3" fillId="5" borderId="0" xfId="0" applyNumberFormat="1" applyFont="1" applyFill="1" applyProtection="1">
      <protection hidden="1"/>
    </xf>
    <xf numFmtId="49" fontId="5" fillId="5" borderId="2" xfId="0" applyNumberFormat="1" applyFont="1" applyFill="1" applyBorder="1" applyAlignment="1" applyProtection="1">
      <alignment horizontal="right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3" fillId="6" borderId="1" xfId="0" applyFont="1" applyFill="1" applyBorder="1" applyAlignment="1" applyProtection="1">
      <alignment horizontal="center" vertical="top" wrapText="1"/>
      <protection hidden="1"/>
    </xf>
    <xf numFmtId="0" fontId="5" fillId="5" borderId="0" xfId="0" applyFont="1" applyFill="1" applyAlignment="1" applyProtection="1">
      <alignment vertical="top"/>
      <protection hidden="1"/>
    </xf>
    <xf numFmtId="0" fontId="3" fillId="3" borderId="1" xfId="0" applyFont="1" applyFill="1" applyBorder="1" applyProtection="1">
      <protection locked="0" hidden="1"/>
    </xf>
    <xf numFmtId="14" fontId="3" fillId="3" borderId="1" xfId="0" applyNumberFormat="1" applyFont="1" applyFill="1" applyBorder="1" applyAlignment="1" applyProtection="1">
      <alignment horizontal="center"/>
      <protection locked="0" hidden="1"/>
    </xf>
    <xf numFmtId="14" fontId="3" fillId="6" borderId="1" xfId="0" applyNumberFormat="1" applyFont="1" applyFill="1" applyBorder="1" applyAlignment="1" applyProtection="1">
      <alignment horizontal="center" vertical="top" wrapText="1"/>
      <protection hidden="1"/>
    </xf>
    <xf numFmtId="164" fontId="3" fillId="4" borderId="1" xfId="0" applyNumberFormat="1" applyFont="1" applyFill="1" applyBorder="1" applyAlignment="1" applyProtection="1">
      <alignment horizontal="center" vertical="top" wrapText="1"/>
      <protection hidden="1"/>
    </xf>
    <xf numFmtId="9" fontId="3" fillId="3" borderId="1" xfId="0" applyNumberFormat="1" applyFont="1" applyFill="1" applyBorder="1" applyAlignment="1" applyProtection="1">
      <alignment horizontal="center"/>
      <protection locked="0" hidden="1"/>
    </xf>
    <xf numFmtId="9" fontId="3" fillId="7" borderId="1" xfId="0" applyNumberFormat="1" applyFont="1" applyFill="1" applyBorder="1" applyAlignment="1" applyProtection="1">
      <alignment horizontal="center" vertical="top" wrapText="1"/>
      <protection hidden="1"/>
    </xf>
    <xf numFmtId="9" fontId="3" fillId="4" borderId="1" xfId="0" applyNumberFormat="1" applyFont="1" applyFill="1" applyBorder="1" applyAlignment="1" applyProtection="1">
      <alignment horizontal="center"/>
      <protection locked="0" hidden="1"/>
    </xf>
    <xf numFmtId="164" fontId="3" fillId="7" borderId="1" xfId="0" applyNumberFormat="1" applyFont="1" applyFill="1" applyBorder="1" applyAlignment="1" applyProtection="1">
      <alignment horizontal="center" vertical="top" wrapText="1"/>
      <protection hidden="1"/>
    </xf>
    <xf numFmtId="0" fontId="3" fillId="3" borderId="4" xfId="0" applyFont="1" applyFill="1" applyBorder="1" applyProtection="1">
      <protection locked="0" hidden="1"/>
    </xf>
    <xf numFmtId="9" fontId="3" fillId="3" borderId="4" xfId="0" applyNumberFormat="1" applyFont="1" applyFill="1" applyBorder="1" applyAlignment="1" applyProtection="1">
      <alignment horizontal="center"/>
      <protection locked="0" hidden="1"/>
    </xf>
    <xf numFmtId="0" fontId="4" fillId="2" borderId="5" xfId="0" applyFont="1" applyFill="1" applyBorder="1" applyProtection="1">
      <protection hidden="1"/>
    </xf>
    <xf numFmtId="0" fontId="3" fillId="5" borderId="0" xfId="0" applyFont="1" applyFill="1" applyAlignment="1" applyProtection="1">
      <alignment horizontal="center"/>
      <protection hidden="1"/>
    </xf>
    <xf numFmtId="164" fontId="4" fillId="2" borderId="5" xfId="0" applyNumberFormat="1" applyFont="1" applyFill="1" applyBorder="1" applyAlignment="1" applyProtection="1">
      <alignment horizontal="center"/>
      <protection hidden="1"/>
    </xf>
    <xf numFmtId="14" fontId="3" fillId="5" borderId="0" xfId="0" applyNumberFormat="1" applyFont="1" applyFill="1" applyAlignment="1" applyProtection="1">
      <alignment horizontal="center"/>
      <protection hidden="1"/>
    </xf>
    <xf numFmtId="0" fontId="5" fillId="5" borderId="0" xfId="0" applyFont="1" applyFill="1" applyProtection="1">
      <protection hidden="1"/>
    </xf>
    <xf numFmtId="49" fontId="5" fillId="5" borderId="0" xfId="0" applyNumberFormat="1" applyFont="1" applyFill="1" applyProtection="1">
      <protection hidden="1"/>
    </xf>
    <xf numFmtId="1" fontId="3" fillId="7" borderId="1" xfId="0" applyNumberFormat="1" applyFont="1" applyFill="1" applyBorder="1" applyAlignment="1" applyProtection="1">
      <alignment horizontal="left" vertical="top" wrapText="1"/>
      <protection hidden="1"/>
    </xf>
    <xf numFmtId="2" fontId="3" fillId="6" borderId="1" xfId="0" applyNumberFormat="1" applyFont="1" applyFill="1" applyBorder="1" applyAlignment="1" applyProtection="1">
      <alignment horizontal="left" vertical="top" wrapText="1"/>
      <protection hidden="1"/>
    </xf>
    <xf numFmtId="1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4" fontId="2" fillId="2" borderId="1" xfId="0" applyNumberFormat="1" applyFont="1" applyFill="1" applyBorder="1" applyAlignment="1" applyProtection="1">
      <alignment horizontal="center" vertical="top" wrapText="1"/>
      <protection hidden="1"/>
    </xf>
    <xf numFmtId="165" fontId="3" fillId="6" borderId="1" xfId="0" applyNumberFormat="1" applyFont="1" applyFill="1" applyBorder="1" applyAlignment="1" applyProtection="1">
      <alignment horizontal="center" vertical="top" wrapText="1"/>
      <protection hidden="1"/>
    </xf>
    <xf numFmtId="164" fontId="8" fillId="2" borderId="5" xfId="0" applyNumberFormat="1" applyFont="1" applyFill="1" applyBorder="1" applyAlignment="1" applyProtection="1">
      <alignment horizontal="left"/>
      <protection hidden="1"/>
    </xf>
    <xf numFmtId="1" fontId="8" fillId="2" borderId="5" xfId="0" applyNumberFormat="1" applyFont="1" applyFill="1" applyBorder="1" applyAlignment="1" applyProtection="1">
      <alignment horizontal="center"/>
      <protection hidden="1"/>
    </xf>
    <xf numFmtId="1" fontId="2" fillId="7" borderId="1" xfId="0" applyNumberFormat="1" applyFont="1" applyFill="1" applyBorder="1" applyAlignment="1" applyProtection="1">
      <alignment horizontal="left" vertical="top" wrapText="1"/>
      <protection hidden="1"/>
    </xf>
    <xf numFmtId="1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3" fillId="7" borderId="0" xfId="0" applyNumberFormat="1" applyFont="1" applyFill="1" applyAlignment="1" applyProtection="1">
      <alignment vertical="top" wrapText="1"/>
      <protection hidden="1"/>
    </xf>
    <xf numFmtId="1" fontId="3" fillId="7" borderId="6" xfId="0" applyNumberFormat="1" applyFont="1" applyFill="1" applyBorder="1" applyAlignment="1" applyProtection="1">
      <alignment vertical="top" wrapText="1"/>
      <protection hidden="1"/>
    </xf>
    <xf numFmtId="0" fontId="3" fillId="4" borderId="7" xfId="0" applyFont="1" applyFill="1" applyBorder="1" applyAlignment="1" applyProtection="1">
      <alignment vertical="top" wrapText="1"/>
      <protection locked="0" hidden="1"/>
    </xf>
    <xf numFmtId="1" fontId="12" fillId="7" borderId="23" xfId="0" applyNumberFormat="1" applyFont="1" applyFill="1" applyBorder="1" applyAlignment="1" applyProtection="1">
      <alignment vertical="top" wrapText="1"/>
      <protection hidden="1"/>
    </xf>
    <xf numFmtId="0" fontId="3" fillId="4" borderId="8" xfId="0" applyFont="1" applyFill="1" applyBorder="1" applyAlignment="1" applyProtection="1">
      <alignment vertical="top" wrapText="1"/>
      <protection locked="0" hidden="1"/>
    </xf>
    <xf numFmtId="0" fontId="3" fillId="4" borderId="9" xfId="0" applyFont="1" applyFill="1" applyBorder="1" applyAlignment="1" applyProtection="1">
      <alignment vertical="top" wrapText="1"/>
      <protection locked="0" hidden="1"/>
    </xf>
    <xf numFmtId="0" fontId="3" fillId="4" borderId="10" xfId="0" applyFont="1" applyFill="1" applyBorder="1" applyAlignment="1" applyProtection="1">
      <alignment vertical="top" wrapText="1"/>
      <protection locked="0" hidden="1"/>
    </xf>
    <xf numFmtId="0" fontId="3" fillId="4" borderId="6" xfId="0" applyFont="1" applyFill="1" applyBorder="1" applyAlignment="1" applyProtection="1">
      <alignment vertical="top" wrapText="1"/>
      <protection locked="0" hidden="1"/>
    </xf>
    <xf numFmtId="0" fontId="3" fillId="4" borderId="11" xfId="0" applyFont="1" applyFill="1" applyBorder="1" applyAlignment="1" applyProtection="1">
      <alignment vertical="top" wrapText="1"/>
      <protection locked="0" hidden="1"/>
    </xf>
    <xf numFmtId="14" fontId="3" fillId="4" borderId="7" xfId="0" applyNumberFormat="1" applyFont="1" applyFill="1" applyBorder="1" applyAlignment="1" applyProtection="1">
      <alignment horizontal="center" vertical="top" wrapText="1"/>
      <protection locked="0" hidden="1"/>
    </xf>
    <xf numFmtId="1" fontId="12" fillId="7" borderId="24" xfId="0" applyNumberFormat="1" applyFont="1" applyFill="1" applyBorder="1" applyAlignment="1" applyProtection="1">
      <alignment vertical="top" wrapText="1"/>
      <protection hidden="1"/>
    </xf>
    <xf numFmtId="0" fontId="3" fillId="3" borderId="3" xfId="0" applyFont="1" applyFill="1" applyBorder="1" applyProtection="1">
      <protection locked="0" hidden="1"/>
    </xf>
    <xf numFmtId="14" fontId="3" fillId="3" borderId="3" xfId="0" applyNumberFormat="1" applyFont="1" applyFill="1" applyBorder="1" applyAlignment="1" applyProtection="1">
      <alignment horizontal="center"/>
      <protection locked="0" hidden="1"/>
    </xf>
    <xf numFmtId="9" fontId="3" fillId="3" borderId="3" xfId="0" applyNumberFormat="1" applyFont="1" applyFill="1" applyBorder="1" applyAlignment="1" applyProtection="1">
      <alignment horizontal="center"/>
      <protection locked="0" hidden="1"/>
    </xf>
    <xf numFmtId="164" fontId="3" fillId="7" borderId="3" xfId="0" applyNumberFormat="1" applyFont="1" applyFill="1" applyBorder="1" applyAlignment="1" applyProtection="1">
      <alignment horizontal="center" vertical="center" wrapText="1"/>
      <protection hidden="1"/>
    </xf>
    <xf numFmtId="164" fontId="3" fillId="7" borderId="7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top" wrapText="1"/>
      <protection hidden="1"/>
    </xf>
    <xf numFmtId="0" fontId="2" fillId="2" borderId="13" xfId="0" applyFont="1" applyFill="1" applyBorder="1" applyAlignment="1" applyProtection="1">
      <alignment horizontal="center" vertical="top" wrapText="1"/>
      <protection hidden="1"/>
    </xf>
    <xf numFmtId="0" fontId="2" fillId="2" borderId="14" xfId="0" applyFont="1" applyFill="1" applyBorder="1" applyAlignment="1" applyProtection="1">
      <alignment horizontal="center" vertical="top" wrapText="1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0" fontId="3" fillId="5" borderId="15" xfId="0" applyFont="1" applyFill="1" applyBorder="1" applyAlignment="1" applyProtection="1">
      <alignment horizontal="left"/>
      <protection locked="0" hidden="1"/>
    </xf>
    <xf numFmtId="0" fontId="3" fillId="5" borderId="16" xfId="0" applyFont="1" applyFill="1" applyBorder="1" applyAlignment="1" applyProtection="1">
      <alignment horizontal="left"/>
      <protection locked="0" hidden="1"/>
    </xf>
    <xf numFmtId="0" fontId="3" fillId="5" borderId="17" xfId="0" applyFont="1" applyFill="1" applyBorder="1" applyAlignment="1" applyProtection="1">
      <alignment horizontal="left"/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0" fillId="0" borderId="7" xfId="0" applyBorder="1" applyAlignment="1" applyProtection="1">
      <alignment horizontal="center"/>
      <protection hidden="1"/>
    </xf>
    <xf numFmtId="0" fontId="2" fillId="2" borderId="19" xfId="0" applyFont="1" applyFill="1" applyBorder="1" applyAlignment="1" applyProtection="1">
      <alignment horizontal="left" vertical="top" wrapText="1"/>
      <protection hidden="1"/>
    </xf>
    <xf numFmtId="0" fontId="2" fillId="2" borderId="20" xfId="0" applyFont="1" applyFill="1" applyBorder="1" applyAlignment="1" applyProtection="1">
      <alignment horizontal="left" vertical="top" wrapText="1"/>
      <protection hidden="1"/>
    </xf>
    <xf numFmtId="0" fontId="2" fillId="2" borderId="21" xfId="0" applyFont="1" applyFill="1" applyBorder="1" applyAlignment="1" applyProtection="1">
      <alignment horizontal="left" vertical="top" wrapText="1"/>
      <protection hidden="1"/>
    </xf>
    <xf numFmtId="0" fontId="3" fillId="3" borderId="19" xfId="0" applyFont="1" applyFill="1" applyBorder="1" applyAlignment="1" applyProtection="1">
      <alignment horizontal="left" vertical="top" wrapText="1"/>
      <protection hidden="1"/>
    </xf>
    <xf numFmtId="0" fontId="3" fillId="3" borderId="20" xfId="0" applyFont="1" applyFill="1" applyBorder="1" applyAlignment="1" applyProtection="1">
      <alignment horizontal="left" vertical="top" wrapText="1"/>
      <protection hidden="1"/>
    </xf>
    <xf numFmtId="0" fontId="3" fillId="3" borderId="21" xfId="0" applyFont="1" applyFill="1" applyBorder="1" applyAlignment="1" applyProtection="1">
      <alignment horizontal="left" vertical="top" wrapText="1"/>
      <protection hidden="1"/>
    </xf>
    <xf numFmtId="0" fontId="3" fillId="4" borderId="19" xfId="0" applyFont="1" applyFill="1" applyBorder="1" applyAlignment="1" applyProtection="1">
      <alignment horizontal="left" vertical="top" wrapText="1"/>
      <protection hidden="1"/>
    </xf>
    <xf numFmtId="0" fontId="3" fillId="4" borderId="20" xfId="0" applyFont="1" applyFill="1" applyBorder="1" applyAlignment="1" applyProtection="1">
      <alignment horizontal="left" vertical="top" wrapText="1"/>
      <protection hidden="1"/>
    </xf>
    <xf numFmtId="0" fontId="3" fillId="4" borderId="21" xfId="0" applyFont="1" applyFill="1" applyBorder="1" applyAlignment="1" applyProtection="1">
      <alignment horizontal="left" vertical="top" wrapText="1"/>
      <protection hidden="1"/>
    </xf>
    <xf numFmtId="49" fontId="9" fillId="0" borderId="22" xfId="0" applyNumberFormat="1" applyFont="1" applyBorder="1" applyAlignment="1">
      <alignment horizontal="left" vertical="center"/>
    </xf>
    <xf numFmtId="0" fontId="13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9" fillId="8" borderId="22" xfId="0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9" fillId="8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7"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  <dxf>
      <font>
        <condense val="0"/>
        <extend val="0"/>
        <color indexed="62"/>
      </font>
      <fill>
        <patternFill>
          <bgColor indexed="62"/>
        </patternFill>
      </fill>
    </dxf>
    <dxf>
      <font>
        <condense val="0"/>
        <extend val="0"/>
        <color indexed="9"/>
      </font>
      <fill>
        <patternFill>
          <bgColor indexed="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1714500</xdr:colOff>
      <xdr:row>5</xdr:row>
      <xdr:rowOff>95250</xdr:rowOff>
    </xdr:to>
    <xdr:pic>
      <xdr:nvPicPr>
        <xdr:cNvPr id="2133" name="Picture 1" descr="divrh50">
          <a:extLst>
            <a:ext uri="{FF2B5EF4-FFF2-40B4-BE49-F238E27FC236}">
              <a16:creationId xmlns:a16="http://schemas.microsoft.com/office/drawing/2014/main" id="{DE3F4B7C-2088-4712-B9E7-84C1E242C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2:Q52"/>
  <sheetViews>
    <sheetView tabSelected="1" zoomScale="85" zoomScaleNormal="85" workbookViewId="0">
      <selection activeCell="H48" sqref="H48"/>
    </sheetView>
  </sheetViews>
  <sheetFormatPr baseColWidth="10" defaultColWidth="55.28515625" defaultRowHeight="12.75" outlineLevelRow="1" outlineLevelCol="1" x14ac:dyDescent="0.2"/>
  <cols>
    <col min="1" max="1" width="46.5703125" style="4" customWidth="1"/>
    <col min="2" max="2" width="15.42578125" style="4" customWidth="1"/>
    <col min="3" max="3" width="14.28515625" style="4" customWidth="1"/>
    <col min="4" max="6" width="11.5703125" style="4" hidden="1" customWidth="1" outlineLevel="1"/>
    <col min="7" max="7" width="14.28515625" style="4" hidden="1" customWidth="1" outlineLevel="1"/>
    <col min="8" max="8" width="11.5703125" style="4" customWidth="1" collapsed="1"/>
    <col min="9" max="9" width="12.5703125" style="4" bestFit="1" customWidth="1"/>
    <col min="10" max="11" width="12.5703125" style="4" hidden="1" customWidth="1" outlineLevel="1"/>
    <col min="12" max="12" width="19.85546875" style="4" bestFit="1" customWidth="1" collapsed="1"/>
    <col min="13" max="14" width="14.42578125" style="6" customWidth="1"/>
    <col min="15" max="15" width="34.5703125" style="6" customWidth="1"/>
    <col min="16" max="17" width="14.42578125" style="6" customWidth="1"/>
    <col min="18" max="16384" width="55.28515625" style="4"/>
  </cols>
  <sheetData>
    <row r="2" spans="1:17" x14ac:dyDescent="0.2">
      <c r="B2" s="5" t="s">
        <v>18</v>
      </c>
      <c r="C2" s="59"/>
      <c r="D2" s="60"/>
      <c r="E2" s="60"/>
      <c r="F2" s="60"/>
      <c r="G2" s="60"/>
      <c r="H2" s="60"/>
      <c r="I2" s="60"/>
      <c r="J2" s="60"/>
      <c r="K2" s="60"/>
      <c r="L2" s="61"/>
    </row>
    <row r="3" spans="1:17" x14ac:dyDescent="0.2">
      <c r="B3" s="5" t="s">
        <v>17</v>
      </c>
      <c r="C3" s="59"/>
      <c r="D3" s="60"/>
      <c r="E3" s="60"/>
      <c r="F3" s="60"/>
      <c r="G3" s="60"/>
      <c r="H3" s="60"/>
      <c r="I3" s="60"/>
      <c r="J3" s="60"/>
      <c r="K3" s="60"/>
      <c r="L3" s="61"/>
    </row>
    <row r="4" spans="1:17" x14ac:dyDescent="0.2">
      <c r="B4" s="5" t="s">
        <v>19</v>
      </c>
      <c r="C4" s="59"/>
      <c r="D4" s="60"/>
      <c r="E4" s="60"/>
      <c r="F4" s="60"/>
      <c r="G4" s="60"/>
      <c r="H4" s="60"/>
      <c r="I4" s="60"/>
      <c r="J4" s="60"/>
      <c r="K4" s="60"/>
      <c r="L4" s="61"/>
    </row>
    <row r="5" spans="1:17" x14ac:dyDescent="0.2">
      <c r="B5" s="7" t="s">
        <v>26</v>
      </c>
      <c r="C5" s="59"/>
      <c r="D5" s="60"/>
      <c r="E5" s="60"/>
      <c r="F5" s="60"/>
      <c r="G5" s="60"/>
      <c r="H5" s="60"/>
      <c r="I5" s="60"/>
      <c r="J5" s="60"/>
      <c r="K5" s="60"/>
      <c r="L5" s="61"/>
    </row>
    <row r="6" spans="1:17" x14ac:dyDescent="0.2">
      <c r="B6" s="5" t="s">
        <v>27</v>
      </c>
      <c r="C6" s="59"/>
      <c r="D6" s="60"/>
      <c r="E6" s="60"/>
      <c r="F6" s="60"/>
      <c r="G6" s="60"/>
      <c r="H6" s="60"/>
      <c r="I6" s="60"/>
      <c r="J6" s="60"/>
      <c r="K6" s="60"/>
      <c r="L6" s="61"/>
    </row>
    <row r="8" spans="1:17" ht="12.75" customHeight="1" x14ac:dyDescent="0.2">
      <c r="A8" s="62" t="s">
        <v>28</v>
      </c>
      <c r="B8" s="1" t="s">
        <v>11</v>
      </c>
      <c r="C8" s="65" t="s">
        <v>9</v>
      </c>
      <c r="D8" s="66"/>
      <c r="E8" s="66"/>
      <c r="F8" s="66"/>
      <c r="G8" s="66"/>
      <c r="H8" s="66"/>
      <c r="I8" s="66"/>
      <c r="J8" s="66"/>
      <c r="K8" s="66"/>
      <c r="L8" s="67"/>
      <c r="M8" s="4"/>
      <c r="N8" s="4"/>
      <c r="O8" s="4"/>
      <c r="P8" s="4"/>
      <c r="Q8" s="4"/>
    </row>
    <row r="9" spans="1:17" ht="12.75" customHeight="1" x14ac:dyDescent="0.2">
      <c r="A9" s="63"/>
      <c r="B9" s="2" t="s">
        <v>10</v>
      </c>
      <c r="C9" s="68" t="s">
        <v>24</v>
      </c>
      <c r="D9" s="69"/>
      <c r="E9" s="69"/>
      <c r="F9" s="69"/>
      <c r="G9" s="69"/>
      <c r="H9" s="69"/>
      <c r="I9" s="69"/>
      <c r="J9" s="69"/>
      <c r="K9" s="69"/>
      <c r="L9" s="70"/>
      <c r="M9" s="4"/>
      <c r="N9" s="4"/>
    </row>
    <row r="10" spans="1:17" ht="12.75" customHeight="1" x14ac:dyDescent="0.2">
      <c r="A10" s="64"/>
      <c r="B10" s="3" t="s">
        <v>8</v>
      </c>
      <c r="C10" s="71" t="s">
        <v>25</v>
      </c>
      <c r="D10" s="72"/>
      <c r="E10" s="72"/>
      <c r="F10" s="72"/>
      <c r="G10" s="72"/>
      <c r="H10" s="72"/>
      <c r="I10" s="72"/>
      <c r="J10" s="72"/>
      <c r="K10" s="72"/>
      <c r="L10" s="73"/>
      <c r="M10" s="4"/>
      <c r="N10" s="4"/>
    </row>
    <row r="12" spans="1:17" ht="13.5" thickBot="1" x14ac:dyDescent="0.25"/>
    <row r="13" spans="1:17" ht="13.5" thickBot="1" x14ac:dyDescent="0.25">
      <c r="A13" s="57" t="s">
        <v>31</v>
      </c>
      <c r="B13" s="58"/>
      <c r="H13" s="57" t="s">
        <v>60</v>
      </c>
      <c r="I13" s="58"/>
      <c r="M13" s="57" t="s">
        <v>61</v>
      </c>
      <c r="N13" s="58"/>
    </row>
    <row r="14" spans="1:17" x14ac:dyDescent="0.2">
      <c r="H14" s="41" t="s">
        <v>62</v>
      </c>
      <c r="I14" s="41" t="s">
        <v>63</v>
      </c>
      <c r="M14" s="41" t="s">
        <v>62</v>
      </c>
      <c r="N14" s="41" t="s">
        <v>63</v>
      </c>
    </row>
    <row r="15" spans="1:17" ht="12.75" customHeight="1" x14ac:dyDescent="0.2">
      <c r="A15" s="29" t="s">
        <v>33</v>
      </c>
      <c r="B15" s="32">
        <f>N48</f>
        <v>0</v>
      </c>
      <c r="H15" s="40"/>
      <c r="I15" s="40"/>
      <c r="M15" s="40"/>
      <c r="N15" s="40"/>
    </row>
    <row r="16" spans="1:17" ht="12.75" hidden="1" customHeight="1" outlineLevel="1" x14ac:dyDescent="0.2">
      <c r="A16" s="30" t="s">
        <v>34</v>
      </c>
      <c r="B16" s="33">
        <f>IF(B15&lt;10,0,B15/12)</f>
        <v>0</v>
      </c>
      <c r="H16" s="38"/>
      <c r="I16" s="38"/>
      <c r="M16" s="38"/>
      <c r="N16" s="38"/>
    </row>
    <row r="17" spans="1:17" collapsed="1" x14ac:dyDescent="0.2">
      <c r="A17" s="29" t="s">
        <v>30</v>
      </c>
      <c r="B17" s="31">
        <f>TRUNC(B16)</f>
        <v>0</v>
      </c>
      <c r="H17" s="48" t="s">
        <v>59</v>
      </c>
      <c r="I17" s="42"/>
      <c r="M17" s="48" t="s">
        <v>59</v>
      </c>
      <c r="N17" s="42"/>
    </row>
    <row r="18" spans="1:17" ht="12.75" hidden="1" customHeight="1" outlineLevel="1" x14ac:dyDescent="0.2">
      <c r="A18" s="30" t="s">
        <v>37</v>
      </c>
      <c r="B18" s="33">
        <f>(B16-B17)*12</f>
        <v>0</v>
      </c>
      <c r="H18" s="43"/>
      <c r="I18" s="44"/>
      <c r="M18" s="43"/>
      <c r="N18" s="44"/>
    </row>
    <row r="19" spans="1:17" ht="34.5" collapsed="1" thickBot="1" x14ac:dyDescent="0.25">
      <c r="A19" s="36" t="s">
        <v>36</v>
      </c>
      <c r="B19" s="37">
        <f>IF(B18&lt;10,0,1)</f>
        <v>0</v>
      </c>
      <c r="H19" s="45"/>
      <c r="I19" s="46"/>
      <c r="M19" s="45"/>
      <c r="N19" s="46"/>
    </row>
    <row r="20" spans="1:17" ht="14.25" thickTop="1" thickBot="1" x14ac:dyDescent="0.25">
      <c r="A20" s="34" t="s">
        <v>35</v>
      </c>
      <c r="B20" s="35">
        <f>B19+B17</f>
        <v>0</v>
      </c>
      <c r="H20" s="39" t="s">
        <v>58</v>
      </c>
      <c r="I20" s="47"/>
      <c r="M20" s="39" t="s">
        <v>58</v>
      </c>
      <c r="N20" s="47"/>
    </row>
    <row r="21" spans="1:17" ht="14.25" thickTop="1" thickBot="1" x14ac:dyDescent="0.25"/>
    <row r="22" spans="1:17" ht="13.5" thickBot="1" x14ac:dyDescent="0.25">
      <c r="A22" s="54" t="s">
        <v>29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6"/>
      <c r="O22" s="4"/>
    </row>
    <row r="24" spans="1:17" x14ac:dyDescent="0.2">
      <c r="H24" s="8" t="s">
        <v>13</v>
      </c>
      <c r="L24" s="9" t="s">
        <v>14</v>
      </c>
      <c r="M24" s="9" t="s">
        <v>15</v>
      </c>
      <c r="N24" s="9" t="s">
        <v>16</v>
      </c>
      <c r="O24" s="52" t="s">
        <v>70</v>
      </c>
    </row>
    <row r="25" spans="1:17" s="12" customFormat="1" ht="51" x14ac:dyDescent="0.2">
      <c r="A25" s="10" t="s">
        <v>0</v>
      </c>
      <c r="B25" s="10" t="s">
        <v>1</v>
      </c>
      <c r="C25" s="10" t="s">
        <v>2</v>
      </c>
      <c r="D25" s="11" t="s">
        <v>3</v>
      </c>
      <c r="E25" s="11" t="s">
        <v>4</v>
      </c>
      <c r="F25" s="11" t="s">
        <v>21</v>
      </c>
      <c r="G25" s="11" t="s">
        <v>5</v>
      </c>
      <c r="H25" s="10" t="s">
        <v>6</v>
      </c>
      <c r="I25" s="10" t="s">
        <v>7</v>
      </c>
      <c r="J25" s="11" t="s">
        <v>20</v>
      </c>
      <c r="K25" s="11" t="s">
        <v>22</v>
      </c>
      <c r="L25" s="10" t="s">
        <v>32</v>
      </c>
      <c r="M25" s="10" t="s">
        <v>38</v>
      </c>
      <c r="N25" s="10" t="s">
        <v>12</v>
      </c>
      <c r="O25" s="53"/>
      <c r="P25" s="6"/>
      <c r="Q25" s="6"/>
    </row>
    <row r="26" spans="1:17" x14ac:dyDescent="0.2">
      <c r="A26" s="13"/>
      <c r="B26" s="14"/>
      <c r="C26" s="14"/>
      <c r="D26" s="15" t="b">
        <f t="shared" ref="D26:D40" si="0">ISBLANK(B26)</f>
        <v>1</v>
      </c>
      <c r="E26" s="15" t="b">
        <f t="shared" ref="E26:E40" si="1">ISBLANK(C26)</f>
        <v>1</v>
      </c>
      <c r="F26" s="15" t="str">
        <f t="shared" ref="F26:F40" si="2">IF(B26&gt;C26,"VRAI","FAUX")</f>
        <v>FAUX</v>
      </c>
      <c r="G26" s="15" t="str">
        <f t="shared" ref="G26:G40" si="3">CONCATENATE(D26,E26,F26)</f>
        <v>VRAIVRAIFAUX</v>
      </c>
      <c r="H26" s="16">
        <f t="shared" ref="H26:H47" si="4">IF($G26="FAUXFAUXFAUX",(DAYS360(B26,C26,TRUE)+1)/30,0)</f>
        <v>0</v>
      </c>
      <c r="I26" s="17"/>
      <c r="J26" s="15" t="b">
        <f t="shared" ref="J26:J40" si="5">ISBLANK(I26)</f>
        <v>1</v>
      </c>
      <c r="K26" s="15" t="str">
        <f t="shared" ref="K26:K40" si="6">CONCATENATE(J26)</f>
        <v>VRAI</v>
      </c>
      <c r="L26" s="18">
        <f t="shared" ref="L26:L47" si="7">IF($K26="FAUX",IF(I26=0,0,IF(I26&lt;0.5,0.5,1)),0)</f>
        <v>0</v>
      </c>
      <c r="M26" s="19"/>
      <c r="N26" s="20">
        <f t="shared" ref="N26:N47" si="8">H26*L26*M26</f>
        <v>0</v>
      </c>
      <c r="O26" s="20"/>
    </row>
    <row r="27" spans="1:17" x14ac:dyDescent="0.2">
      <c r="A27" s="13"/>
      <c r="B27" s="14"/>
      <c r="C27" s="14"/>
      <c r="D27" s="15" t="b">
        <f t="shared" si="0"/>
        <v>1</v>
      </c>
      <c r="E27" s="15" t="b">
        <f t="shared" si="1"/>
        <v>1</v>
      </c>
      <c r="F27" s="15" t="str">
        <f t="shared" si="2"/>
        <v>FAUX</v>
      </c>
      <c r="G27" s="15" t="str">
        <f t="shared" si="3"/>
        <v>VRAIVRAIFAUX</v>
      </c>
      <c r="H27" s="16">
        <f t="shared" si="4"/>
        <v>0</v>
      </c>
      <c r="I27" s="17"/>
      <c r="J27" s="15" t="b">
        <f t="shared" si="5"/>
        <v>1</v>
      </c>
      <c r="K27" s="15" t="str">
        <f t="shared" si="6"/>
        <v>VRAI</v>
      </c>
      <c r="L27" s="18">
        <f t="shared" si="7"/>
        <v>0</v>
      </c>
      <c r="M27" s="19"/>
      <c r="N27" s="20">
        <f t="shared" si="8"/>
        <v>0</v>
      </c>
      <c r="O27" s="20"/>
    </row>
    <row r="28" spans="1:17" x14ac:dyDescent="0.2">
      <c r="A28" s="13"/>
      <c r="B28" s="14"/>
      <c r="C28" s="14"/>
      <c r="D28" s="15" t="b">
        <f t="shared" si="0"/>
        <v>1</v>
      </c>
      <c r="E28" s="15" t="b">
        <f t="shared" si="1"/>
        <v>1</v>
      </c>
      <c r="F28" s="15" t="str">
        <f t="shared" si="2"/>
        <v>FAUX</v>
      </c>
      <c r="G28" s="15" t="str">
        <f t="shared" si="3"/>
        <v>VRAIVRAIFAUX</v>
      </c>
      <c r="H28" s="16">
        <f t="shared" si="4"/>
        <v>0</v>
      </c>
      <c r="I28" s="17"/>
      <c r="J28" s="15" t="b">
        <f t="shared" si="5"/>
        <v>1</v>
      </c>
      <c r="K28" s="15" t="str">
        <f t="shared" si="6"/>
        <v>VRAI</v>
      </c>
      <c r="L28" s="18">
        <f t="shared" si="7"/>
        <v>0</v>
      </c>
      <c r="M28" s="19"/>
      <c r="N28" s="20">
        <f t="shared" si="8"/>
        <v>0</v>
      </c>
      <c r="O28" s="20"/>
    </row>
    <row r="29" spans="1:17" x14ac:dyDescent="0.2">
      <c r="A29" s="13"/>
      <c r="B29" s="14"/>
      <c r="C29" s="14"/>
      <c r="D29" s="15" t="b">
        <f t="shared" si="0"/>
        <v>1</v>
      </c>
      <c r="E29" s="15" t="b">
        <f t="shared" si="1"/>
        <v>1</v>
      </c>
      <c r="F29" s="15" t="str">
        <f t="shared" si="2"/>
        <v>FAUX</v>
      </c>
      <c r="G29" s="15" t="str">
        <f t="shared" si="3"/>
        <v>VRAIVRAIFAUX</v>
      </c>
      <c r="H29" s="16">
        <f t="shared" si="4"/>
        <v>0</v>
      </c>
      <c r="I29" s="17"/>
      <c r="J29" s="15" t="b">
        <f t="shared" si="5"/>
        <v>1</v>
      </c>
      <c r="K29" s="15" t="str">
        <f t="shared" si="6"/>
        <v>VRAI</v>
      </c>
      <c r="L29" s="18">
        <f t="shared" si="7"/>
        <v>0</v>
      </c>
      <c r="M29" s="19"/>
      <c r="N29" s="20">
        <f t="shared" si="8"/>
        <v>0</v>
      </c>
      <c r="O29" s="20"/>
    </row>
    <row r="30" spans="1:17" x14ac:dyDescent="0.2">
      <c r="A30" s="13"/>
      <c r="B30" s="14"/>
      <c r="C30" s="14"/>
      <c r="D30" s="15" t="b">
        <f t="shared" si="0"/>
        <v>1</v>
      </c>
      <c r="E30" s="15" t="b">
        <f t="shared" si="1"/>
        <v>1</v>
      </c>
      <c r="F30" s="15" t="str">
        <f t="shared" si="2"/>
        <v>FAUX</v>
      </c>
      <c r="G30" s="15" t="str">
        <f t="shared" si="3"/>
        <v>VRAIVRAIFAUX</v>
      </c>
      <c r="H30" s="16">
        <f t="shared" si="4"/>
        <v>0</v>
      </c>
      <c r="I30" s="17"/>
      <c r="J30" s="15" t="b">
        <f t="shared" si="5"/>
        <v>1</v>
      </c>
      <c r="K30" s="15" t="str">
        <f t="shared" si="6"/>
        <v>VRAI</v>
      </c>
      <c r="L30" s="18">
        <f t="shared" si="7"/>
        <v>0</v>
      </c>
      <c r="M30" s="19"/>
      <c r="N30" s="20">
        <f t="shared" si="8"/>
        <v>0</v>
      </c>
      <c r="O30" s="20"/>
    </row>
    <row r="31" spans="1:17" x14ac:dyDescent="0.2">
      <c r="A31" s="13"/>
      <c r="B31" s="14"/>
      <c r="C31" s="14"/>
      <c r="D31" s="15" t="b">
        <f t="shared" si="0"/>
        <v>1</v>
      </c>
      <c r="E31" s="15" t="b">
        <f t="shared" si="1"/>
        <v>1</v>
      </c>
      <c r="F31" s="15" t="str">
        <f t="shared" si="2"/>
        <v>FAUX</v>
      </c>
      <c r="G31" s="15" t="str">
        <f t="shared" si="3"/>
        <v>VRAIVRAIFAUX</v>
      </c>
      <c r="H31" s="16">
        <f t="shared" si="4"/>
        <v>0</v>
      </c>
      <c r="I31" s="17"/>
      <c r="J31" s="15" t="b">
        <f t="shared" si="5"/>
        <v>1</v>
      </c>
      <c r="K31" s="15" t="str">
        <f t="shared" si="6"/>
        <v>VRAI</v>
      </c>
      <c r="L31" s="18">
        <f t="shared" si="7"/>
        <v>0</v>
      </c>
      <c r="M31" s="19"/>
      <c r="N31" s="20">
        <f t="shared" si="8"/>
        <v>0</v>
      </c>
      <c r="O31" s="20"/>
    </row>
    <row r="32" spans="1:17" x14ac:dyDescent="0.2">
      <c r="A32" s="13"/>
      <c r="B32" s="14"/>
      <c r="C32" s="14"/>
      <c r="D32" s="15" t="b">
        <f t="shared" si="0"/>
        <v>1</v>
      </c>
      <c r="E32" s="15" t="b">
        <f t="shared" si="1"/>
        <v>1</v>
      </c>
      <c r="F32" s="15" t="str">
        <f t="shared" si="2"/>
        <v>FAUX</v>
      </c>
      <c r="G32" s="15" t="str">
        <f t="shared" si="3"/>
        <v>VRAIVRAIFAUX</v>
      </c>
      <c r="H32" s="16">
        <f t="shared" si="4"/>
        <v>0</v>
      </c>
      <c r="I32" s="17"/>
      <c r="J32" s="15" t="b">
        <f t="shared" si="5"/>
        <v>1</v>
      </c>
      <c r="K32" s="15" t="str">
        <f t="shared" si="6"/>
        <v>VRAI</v>
      </c>
      <c r="L32" s="18">
        <f t="shared" si="7"/>
        <v>0</v>
      </c>
      <c r="M32" s="19"/>
      <c r="N32" s="20">
        <f t="shared" si="8"/>
        <v>0</v>
      </c>
      <c r="O32" s="20"/>
    </row>
    <row r="33" spans="1:17" x14ac:dyDescent="0.2">
      <c r="A33" s="13"/>
      <c r="B33" s="14"/>
      <c r="C33" s="14"/>
      <c r="D33" s="15" t="b">
        <f t="shared" si="0"/>
        <v>1</v>
      </c>
      <c r="E33" s="15" t="b">
        <f t="shared" si="1"/>
        <v>1</v>
      </c>
      <c r="F33" s="15" t="str">
        <f t="shared" si="2"/>
        <v>FAUX</v>
      </c>
      <c r="G33" s="15" t="str">
        <f t="shared" si="3"/>
        <v>VRAIVRAIFAUX</v>
      </c>
      <c r="H33" s="16">
        <f t="shared" si="4"/>
        <v>0</v>
      </c>
      <c r="I33" s="17"/>
      <c r="J33" s="15" t="b">
        <f t="shared" si="5"/>
        <v>1</v>
      </c>
      <c r="K33" s="15" t="str">
        <f t="shared" si="6"/>
        <v>VRAI</v>
      </c>
      <c r="L33" s="18">
        <f t="shared" si="7"/>
        <v>0</v>
      </c>
      <c r="M33" s="19"/>
      <c r="N33" s="20">
        <f t="shared" si="8"/>
        <v>0</v>
      </c>
      <c r="O33" s="20"/>
    </row>
    <row r="34" spans="1:17" x14ac:dyDescent="0.2">
      <c r="A34" s="13"/>
      <c r="B34" s="14"/>
      <c r="C34" s="14"/>
      <c r="D34" s="15" t="b">
        <f t="shared" si="0"/>
        <v>1</v>
      </c>
      <c r="E34" s="15" t="b">
        <f t="shared" si="1"/>
        <v>1</v>
      </c>
      <c r="F34" s="15" t="str">
        <f t="shared" si="2"/>
        <v>FAUX</v>
      </c>
      <c r="G34" s="15" t="str">
        <f t="shared" si="3"/>
        <v>VRAIVRAIFAUX</v>
      </c>
      <c r="H34" s="16">
        <f t="shared" si="4"/>
        <v>0</v>
      </c>
      <c r="I34" s="17"/>
      <c r="J34" s="15" t="b">
        <f t="shared" si="5"/>
        <v>1</v>
      </c>
      <c r="K34" s="15" t="str">
        <f t="shared" si="6"/>
        <v>VRAI</v>
      </c>
      <c r="L34" s="18">
        <f t="shared" si="7"/>
        <v>0</v>
      </c>
      <c r="M34" s="19"/>
      <c r="N34" s="20">
        <f t="shared" si="8"/>
        <v>0</v>
      </c>
      <c r="O34" s="20"/>
    </row>
    <row r="35" spans="1:17" x14ac:dyDescent="0.2">
      <c r="A35" s="13"/>
      <c r="B35" s="14"/>
      <c r="C35" s="14"/>
      <c r="D35" s="15" t="b">
        <f t="shared" si="0"/>
        <v>1</v>
      </c>
      <c r="E35" s="15" t="b">
        <f t="shared" si="1"/>
        <v>1</v>
      </c>
      <c r="F35" s="15" t="str">
        <f t="shared" si="2"/>
        <v>FAUX</v>
      </c>
      <c r="G35" s="15" t="str">
        <f t="shared" si="3"/>
        <v>VRAIVRAIFAUX</v>
      </c>
      <c r="H35" s="16">
        <f t="shared" si="4"/>
        <v>0</v>
      </c>
      <c r="I35" s="17"/>
      <c r="J35" s="15" t="b">
        <f t="shared" si="5"/>
        <v>1</v>
      </c>
      <c r="K35" s="15" t="str">
        <f t="shared" si="6"/>
        <v>VRAI</v>
      </c>
      <c r="L35" s="18">
        <f t="shared" si="7"/>
        <v>0</v>
      </c>
      <c r="M35" s="19"/>
      <c r="N35" s="20">
        <f t="shared" si="8"/>
        <v>0</v>
      </c>
      <c r="O35" s="20"/>
    </row>
    <row r="36" spans="1:17" x14ac:dyDescent="0.2">
      <c r="A36" s="13"/>
      <c r="B36" s="14"/>
      <c r="C36" s="14"/>
      <c r="D36" s="15" t="b">
        <f t="shared" si="0"/>
        <v>1</v>
      </c>
      <c r="E36" s="15" t="b">
        <f t="shared" si="1"/>
        <v>1</v>
      </c>
      <c r="F36" s="15" t="str">
        <f t="shared" si="2"/>
        <v>FAUX</v>
      </c>
      <c r="G36" s="15" t="str">
        <f t="shared" si="3"/>
        <v>VRAIVRAIFAUX</v>
      </c>
      <c r="H36" s="16">
        <f t="shared" si="4"/>
        <v>0</v>
      </c>
      <c r="I36" s="17"/>
      <c r="J36" s="15" t="b">
        <f t="shared" si="5"/>
        <v>1</v>
      </c>
      <c r="K36" s="15" t="str">
        <f t="shared" si="6"/>
        <v>VRAI</v>
      </c>
      <c r="L36" s="18">
        <f t="shared" si="7"/>
        <v>0</v>
      </c>
      <c r="M36" s="19"/>
      <c r="N36" s="20">
        <f t="shared" si="8"/>
        <v>0</v>
      </c>
      <c r="O36" s="20"/>
    </row>
    <row r="37" spans="1:17" x14ac:dyDescent="0.2">
      <c r="A37" s="13"/>
      <c r="B37" s="14"/>
      <c r="C37" s="14"/>
      <c r="D37" s="15" t="b">
        <f t="shared" si="0"/>
        <v>1</v>
      </c>
      <c r="E37" s="15" t="b">
        <f t="shared" si="1"/>
        <v>1</v>
      </c>
      <c r="F37" s="15" t="str">
        <f t="shared" si="2"/>
        <v>FAUX</v>
      </c>
      <c r="G37" s="15" t="str">
        <f t="shared" si="3"/>
        <v>VRAIVRAIFAUX</v>
      </c>
      <c r="H37" s="16">
        <f t="shared" si="4"/>
        <v>0</v>
      </c>
      <c r="I37" s="17"/>
      <c r="J37" s="15" t="b">
        <f t="shared" si="5"/>
        <v>1</v>
      </c>
      <c r="K37" s="15" t="str">
        <f t="shared" si="6"/>
        <v>VRAI</v>
      </c>
      <c r="L37" s="18">
        <f t="shared" si="7"/>
        <v>0</v>
      </c>
      <c r="M37" s="19"/>
      <c r="N37" s="20">
        <f t="shared" si="8"/>
        <v>0</v>
      </c>
      <c r="O37" s="20"/>
    </row>
    <row r="38" spans="1:17" x14ac:dyDescent="0.2">
      <c r="A38" s="13"/>
      <c r="B38" s="14"/>
      <c r="C38" s="14"/>
      <c r="D38" s="15" t="b">
        <f t="shared" si="0"/>
        <v>1</v>
      </c>
      <c r="E38" s="15" t="b">
        <f t="shared" si="1"/>
        <v>1</v>
      </c>
      <c r="F38" s="15" t="str">
        <f t="shared" si="2"/>
        <v>FAUX</v>
      </c>
      <c r="G38" s="15" t="str">
        <f t="shared" si="3"/>
        <v>VRAIVRAIFAUX</v>
      </c>
      <c r="H38" s="16">
        <f t="shared" si="4"/>
        <v>0</v>
      </c>
      <c r="I38" s="17"/>
      <c r="J38" s="15" t="b">
        <f t="shared" si="5"/>
        <v>1</v>
      </c>
      <c r="K38" s="15" t="str">
        <f t="shared" si="6"/>
        <v>VRAI</v>
      </c>
      <c r="L38" s="18">
        <f t="shared" si="7"/>
        <v>0</v>
      </c>
      <c r="M38" s="19"/>
      <c r="N38" s="20">
        <f t="shared" si="8"/>
        <v>0</v>
      </c>
      <c r="O38" s="20"/>
    </row>
    <row r="39" spans="1:17" x14ac:dyDescent="0.2">
      <c r="A39" s="13"/>
      <c r="B39" s="14"/>
      <c r="C39" s="14"/>
      <c r="D39" s="15" t="b">
        <f t="shared" si="0"/>
        <v>1</v>
      </c>
      <c r="E39" s="15" t="b">
        <f t="shared" si="1"/>
        <v>1</v>
      </c>
      <c r="F39" s="15" t="str">
        <f t="shared" si="2"/>
        <v>FAUX</v>
      </c>
      <c r="G39" s="15" t="str">
        <f t="shared" si="3"/>
        <v>VRAIVRAIFAUX</v>
      </c>
      <c r="H39" s="16">
        <f t="shared" si="4"/>
        <v>0</v>
      </c>
      <c r="I39" s="17"/>
      <c r="J39" s="15" t="b">
        <f t="shared" si="5"/>
        <v>1</v>
      </c>
      <c r="K39" s="15" t="str">
        <f t="shared" si="6"/>
        <v>VRAI</v>
      </c>
      <c r="L39" s="18">
        <f t="shared" si="7"/>
        <v>0</v>
      </c>
      <c r="M39" s="19"/>
      <c r="N39" s="20">
        <f t="shared" si="8"/>
        <v>0</v>
      </c>
      <c r="O39" s="20"/>
      <c r="P39" s="4"/>
    </row>
    <row r="40" spans="1:17" x14ac:dyDescent="0.2">
      <c r="A40" s="13"/>
      <c r="B40" s="14"/>
      <c r="C40" s="14"/>
      <c r="D40" s="15" t="b">
        <f t="shared" si="0"/>
        <v>1</v>
      </c>
      <c r="E40" s="15" t="b">
        <f t="shared" si="1"/>
        <v>1</v>
      </c>
      <c r="F40" s="15" t="str">
        <f t="shared" si="2"/>
        <v>FAUX</v>
      </c>
      <c r="G40" s="15" t="str">
        <f t="shared" si="3"/>
        <v>VRAIVRAIFAUX</v>
      </c>
      <c r="H40" s="16">
        <f t="shared" si="4"/>
        <v>0</v>
      </c>
      <c r="I40" s="17"/>
      <c r="J40" s="15" t="b">
        <f t="shared" si="5"/>
        <v>1</v>
      </c>
      <c r="K40" s="15" t="str">
        <f t="shared" si="6"/>
        <v>VRAI</v>
      </c>
      <c r="L40" s="18">
        <f t="shared" si="7"/>
        <v>0</v>
      </c>
      <c r="M40" s="19"/>
      <c r="N40" s="20">
        <f t="shared" si="8"/>
        <v>0</v>
      </c>
      <c r="O40" s="20"/>
      <c r="P40" s="4"/>
    </row>
    <row r="41" spans="1:17" x14ac:dyDescent="0.2">
      <c r="A41" s="49"/>
      <c r="B41" s="50"/>
      <c r="C41" s="50"/>
      <c r="D41" s="15" t="b">
        <f t="shared" ref="D41:D47" si="9">ISBLANK(B41)</f>
        <v>1</v>
      </c>
      <c r="E41" s="15" t="b">
        <f t="shared" ref="E41:E47" si="10">ISBLANK(C41)</f>
        <v>1</v>
      </c>
      <c r="F41" s="15" t="str">
        <f t="shared" ref="F41:F47" si="11">IF(B41&gt;C41,"VRAI","FAUX")</f>
        <v>FAUX</v>
      </c>
      <c r="G41" s="15" t="str">
        <f t="shared" ref="G41:G47" si="12">CONCATENATE(D41,E41,F41)</f>
        <v>VRAIVRAIFAUX</v>
      </c>
      <c r="H41" s="16">
        <f t="shared" si="4"/>
        <v>0</v>
      </c>
      <c r="I41" s="51"/>
      <c r="J41" s="15" t="b">
        <f t="shared" ref="J41:J47" si="13">ISBLANK(I41)</f>
        <v>1</v>
      </c>
      <c r="K41" s="15" t="str">
        <f t="shared" ref="K41:K47" si="14">CONCATENATE(J41)</f>
        <v>VRAI</v>
      </c>
      <c r="L41" s="18">
        <f t="shared" si="7"/>
        <v>0</v>
      </c>
      <c r="M41" s="19"/>
      <c r="N41" s="20">
        <f t="shared" si="8"/>
        <v>0</v>
      </c>
      <c r="O41" s="20"/>
      <c r="P41" s="4"/>
    </row>
    <row r="42" spans="1:17" x14ac:dyDescent="0.2">
      <c r="A42" s="49"/>
      <c r="B42" s="50"/>
      <c r="C42" s="50"/>
      <c r="D42" s="15" t="b">
        <f t="shared" si="9"/>
        <v>1</v>
      </c>
      <c r="E42" s="15" t="b">
        <f t="shared" si="10"/>
        <v>1</v>
      </c>
      <c r="F42" s="15" t="str">
        <f t="shared" si="11"/>
        <v>FAUX</v>
      </c>
      <c r="G42" s="15" t="str">
        <f t="shared" si="12"/>
        <v>VRAIVRAIFAUX</v>
      </c>
      <c r="H42" s="16">
        <f t="shared" si="4"/>
        <v>0</v>
      </c>
      <c r="I42" s="51"/>
      <c r="J42" s="15" t="b">
        <f t="shared" si="13"/>
        <v>1</v>
      </c>
      <c r="K42" s="15" t="str">
        <f t="shared" si="14"/>
        <v>VRAI</v>
      </c>
      <c r="L42" s="18">
        <f t="shared" si="7"/>
        <v>0</v>
      </c>
      <c r="M42" s="19"/>
      <c r="N42" s="20">
        <f t="shared" si="8"/>
        <v>0</v>
      </c>
      <c r="O42" s="20"/>
      <c r="P42" s="4"/>
    </row>
    <row r="43" spans="1:17" x14ac:dyDescent="0.2">
      <c r="A43" s="49"/>
      <c r="B43" s="50"/>
      <c r="C43" s="50"/>
      <c r="D43" s="15" t="b">
        <f t="shared" si="9"/>
        <v>1</v>
      </c>
      <c r="E43" s="15" t="b">
        <f t="shared" si="10"/>
        <v>1</v>
      </c>
      <c r="F43" s="15" t="str">
        <f t="shared" si="11"/>
        <v>FAUX</v>
      </c>
      <c r="G43" s="15" t="str">
        <f t="shared" si="12"/>
        <v>VRAIVRAIFAUX</v>
      </c>
      <c r="H43" s="16">
        <f t="shared" si="4"/>
        <v>0</v>
      </c>
      <c r="I43" s="51"/>
      <c r="J43" s="15" t="b">
        <f t="shared" si="13"/>
        <v>1</v>
      </c>
      <c r="K43" s="15" t="str">
        <f t="shared" si="14"/>
        <v>VRAI</v>
      </c>
      <c r="L43" s="18">
        <f t="shared" si="7"/>
        <v>0</v>
      </c>
      <c r="M43" s="19"/>
      <c r="N43" s="20">
        <f t="shared" si="8"/>
        <v>0</v>
      </c>
      <c r="O43" s="20"/>
      <c r="P43" s="4"/>
    </row>
    <row r="44" spans="1:17" x14ac:dyDescent="0.2">
      <c r="A44" s="49"/>
      <c r="B44" s="50"/>
      <c r="C44" s="50"/>
      <c r="D44" s="15" t="b">
        <f t="shared" si="9"/>
        <v>1</v>
      </c>
      <c r="E44" s="15" t="b">
        <f t="shared" si="10"/>
        <v>1</v>
      </c>
      <c r="F44" s="15" t="str">
        <f t="shared" si="11"/>
        <v>FAUX</v>
      </c>
      <c r="G44" s="15" t="str">
        <f t="shared" si="12"/>
        <v>VRAIVRAIFAUX</v>
      </c>
      <c r="H44" s="16">
        <f t="shared" si="4"/>
        <v>0</v>
      </c>
      <c r="I44" s="51"/>
      <c r="J44" s="15" t="b">
        <f t="shared" si="13"/>
        <v>1</v>
      </c>
      <c r="K44" s="15" t="str">
        <f t="shared" si="14"/>
        <v>VRAI</v>
      </c>
      <c r="L44" s="18">
        <f t="shared" si="7"/>
        <v>0</v>
      </c>
      <c r="M44" s="19"/>
      <c r="N44" s="20">
        <f t="shared" si="8"/>
        <v>0</v>
      </c>
      <c r="O44" s="20"/>
      <c r="P44" s="4"/>
    </row>
    <row r="45" spans="1:17" x14ac:dyDescent="0.2">
      <c r="A45" s="49"/>
      <c r="B45" s="50"/>
      <c r="C45" s="50"/>
      <c r="D45" s="15" t="b">
        <f t="shared" si="9"/>
        <v>1</v>
      </c>
      <c r="E45" s="15" t="b">
        <f t="shared" si="10"/>
        <v>1</v>
      </c>
      <c r="F45" s="15" t="str">
        <f t="shared" si="11"/>
        <v>FAUX</v>
      </c>
      <c r="G45" s="15" t="str">
        <f t="shared" si="12"/>
        <v>VRAIVRAIFAUX</v>
      </c>
      <c r="H45" s="16">
        <f t="shared" si="4"/>
        <v>0</v>
      </c>
      <c r="I45" s="51"/>
      <c r="J45" s="15" t="b">
        <f t="shared" si="13"/>
        <v>1</v>
      </c>
      <c r="K45" s="15" t="str">
        <f t="shared" si="14"/>
        <v>VRAI</v>
      </c>
      <c r="L45" s="18">
        <f t="shared" si="7"/>
        <v>0</v>
      </c>
      <c r="M45" s="19"/>
      <c r="N45" s="20">
        <f t="shared" si="8"/>
        <v>0</v>
      </c>
      <c r="O45" s="20"/>
      <c r="P45" s="4"/>
    </row>
    <row r="46" spans="1:17" x14ac:dyDescent="0.2">
      <c r="A46" s="49"/>
      <c r="B46" s="50"/>
      <c r="C46" s="50"/>
      <c r="D46" s="15" t="b">
        <f t="shared" si="9"/>
        <v>1</v>
      </c>
      <c r="E46" s="15" t="b">
        <f t="shared" si="10"/>
        <v>1</v>
      </c>
      <c r="F46" s="15" t="str">
        <f t="shared" si="11"/>
        <v>FAUX</v>
      </c>
      <c r="G46" s="15" t="str">
        <f t="shared" si="12"/>
        <v>VRAIVRAIFAUX</v>
      </c>
      <c r="H46" s="16">
        <f t="shared" si="4"/>
        <v>0</v>
      </c>
      <c r="I46" s="51"/>
      <c r="J46" s="15" t="b">
        <f t="shared" si="13"/>
        <v>1</v>
      </c>
      <c r="K46" s="15" t="str">
        <f t="shared" si="14"/>
        <v>VRAI</v>
      </c>
      <c r="L46" s="18">
        <f t="shared" si="7"/>
        <v>0</v>
      </c>
      <c r="M46" s="19"/>
      <c r="N46" s="20">
        <f t="shared" si="8"/>
        <v>0</v>
      </c>
      <c r="O46" s="20"/>
      <c r="P46" s="4"/>
    </row>
    <row r="47" spans="1:17" ht="13.5" thickBot="1" x14ac:dyDescent="0.25">
      <c r="A47" s="21"/>
      <c r="B47" s="22"/>
      <c r="C47" s="22"/>
      <c r="D47" s="15" t="b">
        <f t="shared" si="9"/>
        <v>1</v>
      </c>
      <c r="E47" s="15" t="b">
        <f t="shared" si="10"/>
        <v>1</v>
      </c>
      <c r="F47" s="15" t="str">
        <f t="shared" si="11"/>
        <v>FAUX</v>
      </c>
      <c r="G47" s="15" t="str">
        <f t="shared" si="12"/>
        <v>VRAIVRAIFAUX</v>
      </c>
      <c r="H47" s="16">
        <f t="shared" si="4"/>
        <v>0</v>
      </c>
      <c r="I47" s="22"/>
      <c r="J47" s="15" t="b">
        <f t="shared" si="13"/>
        <v>1</v>
      </c>
      <c r="K47" s="15" t="str">
        <f t="shared" si="14"/>
        <v>VRAI</v>
      </c>
      <c r="L47" s="18">
        <f t="shared" si="7"/>
        <v>0</v>
      </c>
      <c r="M47" s="19"/>
      <c r="N47" s="20">
        <f t="shared" si="8"/>
        <v>0</v>
      </c>
      <c r="O47" s="20"/>
      <c r="P47" s="4"/>
    </row>
    <row r="48" spans="1:17" ht="14.25" thickTop="1" thickBot="1" x14ac:dyDescent="0.25">
      <c r="A48" s="23" t="s">
        <v>23</v>
      </c>
      <c r="B48" s="24"/>
      <c r="C48" s="24"/>
      <c r="D48" s="24"/>
      <c r="E48" s="24"/>
      <c r="F48" s="24"/>
      <c r="G48" s="24"/>
      <c r="H48" s="25">
        <f>SUM(H26:H47)</f>
        <v>0</v>
      </c>
      <c r="I48" s="24"/>
      <c r="J48" s="24"/>
      <c r="K48" s="24"/>
      <c r="L48" s="24"/>
      <c r="M48" s="26"/>
      <c r="N48" s="25">
        <f>SUM(N26:N47)</f>
        <v>0</v>
      </c>
      <c r="O48" s="4"/>
      <c r="P48" s="4"/>
      <c r="Q48" s="4"/>
    </row>
    <row r="49" spans="2:12" ht="13.5" thickTop="1" x14ac:dyDescent="0.2"/>
    <row r="50" spans="2:12" x14ac:dyDescent="0.2">
      <c r="B50" s="27"/>
      <c r="L50" s="27"/>
    </row>
    <row r="51" spans="2:12" x14ac:dyDescent="0.2">
      <c r="B51" s="27"/>
    </row>
    <row r="52" spans="2:12" x14ac:dyDescent="0.2">
      <c r="B52" s="28"/>
    </row>
  </sheetData>
  <sheetProtection sheet="1" formatCells="0" formatColumns="0" formatRows="0" insertColumns="0" insertRows="0" deleteRows="0"/>
  <mergeCells count="14">
    <mergeCell ref="C2:L2"/>
    <mergeCell ref="C3:L3"/>
    <mergeCell ref="C4:L4"/>
    <mergeCell ref="C5:L5"/>
    <mergeCell ref="O24:O25"/>
    <mergeCell ref="A22:N22"/>
    <mergeCell ref="A13:B13"/>
    <mergeCell ref="C6:L6"/>
    <mergeCell ref="A8:A10"/>
    <mergeCell ref="C8:L8"/>
    <mergeCell ref="C9:L9"/>
    <mergeCell ref="H13:I13"/>
    <mergeCell ref="M13:N13"/>
    <mergeCell ref="C10:L10"/>
  </mergeCells>
  <phoneticPr fontId="0" type="noConversion"/>
  <conditionalFormatting sqref="A15 A17 A19">
    <cfRule type="cellIs" dxfId="26" priority="49" stopIfTrue="1" operator="greaterThan">
      <formula>0</formula>
    </cfRule>
    <cfRule type="cellIs" dxfId="25" priority="50" stopIfTrue="1" operator="equal">
      <formula>0</formula>
    </cfRule>
  </conditionalFormatting>
  <conditionalFormatting sqref="H17">
    <cfRule type="cellIs" dxfId="24" priority="9" stopIfTrue="1" operator="greaterThan">
      <formula>0</formula>
    </cfRule>
    <cfRule type="cellIs" dxfId="23" priority="10" stopIfTrue="1" operator="equal">
      <formula>0</formula>
    </cfRule>
  </conditionalFormatting>
  <conditionalFormatting sqref="H20">
    <cfRule type="cellIs" dxfId="22" priority="37" stopIfTrue="1" operator="greaterThan">
      <formula>0</formula>
    </cfRule>
    <cfRule type="cellIs" dxfId="21" priority="38" stopIfTrue="1" operator="equal">
      <formula>0</formula>
    </cfRule>
  </conditionalFormatting>
  <conditionalFormatting sqref="H26:H47">
    <cfRule type="cellIs" dxfId="20" priority="51" stopIfTrue="1" operator="equal">
      <formula>0</formula>
    </cfRule>
    <cfRule type="cellIs" dxfId="19" priority="52" stopIfTrue="1" operator="greaterThanOrEqual">
      <formula>0</formula>
    </cfRule>
  </conditionalFormatting>
  <conditionalFormatting sqref="H14:I14">
    <cfRule type="cellIs" dxfId="18" priority="15" stopIfTrue="1" operator="greaterThan">
      <formula>0</formula>
    </cfRule>
    <cfRule type="cellIs" dxfId="17" priority="16" stopIfTrue="1" operator="equal">
      <formula>0</formula>
    </cfRule>
  </conditionalFormatting>
  <conditionalFormatting sqref="L26:L47">
    <cfRule type="cellIs" dxfId="16" priority="53" stopIfTrue="1" operator="equal">
      <formula>1</formula>
    </cfRule>
    <cfRule type="cellIs" dxfId="15" priority="54" stopIfTrue="1" operator="equal">
      <formula>0.5</formula>
    </cfRule>
    <cfRule type="cellIs" dxfId="14" priority="55" stopIfTrue="1" operator="equal">
      <formula>0</formula>
    </cfRule>
  </conditionalFormatting>
  <conditionalFormatting sqref="M17">
    <cfRule type="cellIs" dxfId="13" priority="3" stopIfTrue="1" operator="greaterThan">
      <formula>0</formula>
    </cfRule>
    <cfRule type="cellIs" dxfId="12" priority="4" stopIfTrue="1" operator="equal">
      <formula>0</formula>
    </cfRule>
  </conditionalFormatting>
  <conditionalFormatting sqref="M20">
    <cfRule type="cellIs" dxfId="11" priority="7" stopIfTrue="1" operator="greaterThan">
      <formula>0</formula>
    </cfRule>
    <cfRule type="cellIs" dxfId="10" priority="8" stopIfTrue="1" operator="equal">
      <formula>0</formula>
    </cfRule>
    <cfRule type="cellIs" dxfId="9" priority="33" stopIfTrue="1" operator="greaterThan">
      <formula>0</formula>
    </cfRule>
    <cfRule type="cellIs" dxfId="8" priority="34" stopIfTrue="1" operator="equal">
      <formula>0</formula>
    </cfRule>
    <cfRule type="cellIs" dxfId="7" priority="35" stopIfTrue="1" operator="greaterThan">
      <formula>0</formula>
    </cfRule>
    <cfRule type="cellIs" dxfId="6" priority="36" stopIfTrue="1" operator="equal">
      <formula>0</formula>
    </cfRule>
  </conditionalFormatting>
  <conditionalFormatting sqref="M14:N14">
    <cfRule type="cellIs" dxfId="5" priority="5" stopIfTrue="1" operator="greaterThan">
      <formula>0</formula>
    </cfRule>
    <cfRule type="cellIs" dxfId="4" priority="6" stopIfTrue="1" operator="equal">
      <formula>0</formula>
    </cfRule>
    <cfRule type="cellIs" dxfId="3" priority="13" stopIfTrue="1" operator="greaterThan">
      <formula>0</formula>
    </cfRule>
    <cfRule type="cellIs" dxfId="2" priority="14" stopIfTrue="1" operator="equal">
      <formula>0</formula>
    </cfRule>
  </conditionalFormatting>
  <conditionalFormatting sqref="O24 N26:O47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dataValidations xWindow="884" yWindow="543" count="2">
    <dataValidation type="date" allowBlank="1" showErrorMessage="1" errorTitle="Erreur de saisie" error="Date et/ou format de saisie invalides_x000a_- Format de saisie jj.mm.aaa_x000a_- Exemple : 01.01.2008" promptTitle="Format date" prompt="Format de saisie jj.mm.aaa" sqref="B26:C47" xr:uid="{00000000-0002-0000-0000-000000000000}">
      <formula1>1</formula1>
      <formula2>73415</formula2>
    </dataValidation>
    <dataValidation type="list" allowBlank="1" showErrorMessage="1" errorTitle="Erreur" error="La pondération doit être de 0%, 25%, 50%, 75% ou 100%." prompt="La pondération doit être de 25%, 50%, 75% ou 100%." sqref="M26:M47" xr:uid="{00000000-0002-0000-0000-000001000000}">
      <formula1>"0.00,0.25,0.50,0.75,1.00"</formula1>
    </dataValidation>
  </dataValidations>
  <pageMargins left="0.59055118110236227" right="0.19685039370078741" top="0.31496062992125984" bottom="0.31496062992125984" header="0.15748031496062992" footer="0.15748031496062992"/>
  <pageSetup paperSize="9" scale="94" orientation="landscape" blackAndWhite="1" horizontalDpi="4294967292" verticalDpi="4294967292" r:id="rId1"/>
  <headerFooter alignWithMargins="0">
    <oddFooter>&amp;L&amp;6Cré.24.04.2009 Màj.12.12.2011 - ok/mop/yl&amp;R&amp;6&amp;F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24"/>
  <sheetViews>
    <sheetView topLeftCell="A4" workbookViewId="0">
      <selection activeCell="B24" sqref="B24:F24"/>
    </sheetView>
  </sheetViews>
  <sheetFormatPr baseColWidth="10" defaultRowHeight="12.75" x14ac:dyDescent="0.2"/>
  <cols>
    <col min="1" max="1" width="3.85546875" customWidth="1"/>
    <col min="2" max="2" width="13.28515625" customWidth="1"/>
    <col min="3" max="3" width="22.7109375" customWidth="1"/>
    <col min="4" max="4" width="24.28515625" customWidth="1"/>
    <col min="5" max="5" width="33.85546875" customWidth="1"/>
    <col min="6" max="6" width="36.5703125" customWidth="1"/>
  </cols>
  <sheetData>
    <row r="2" spans="1:12" ht="17.25" customHeight="1" x14ac:dyDescent="0.2">
      <c r="C2" s="78" t="s">
        <v>39</v>
      </c>
      <c r="D2" s="78"/>
      <c r="E2" s="78" t="s">
        <v>40</v>
      </c>
      <c r="F2" s="78"/>
      <c r="G2" s="85" t="s">
        <v>72</v>
      </c>
      <c r="H2" s="85"/>
      <c r="I2" s="85" t="s">
        <v>77</v>
      </c>
      <c r="J2" s="85"/>
      <c r="K2" s="85" t="s">
        <v>80</v>
      </c>
      <c r="L2" s="85"/>
    </row>
    <row r="3" spans="1:12" ht="17.25" customHeight="1" x14ac:dyDescent="0.2">
      <c r="C3" s="78"/>
      <c r="D3" s="78"/>
      <c r="E3" s="78"/>
      <c r="F3" s="78"/>
      <c r="G3" s="85"/>
      <c r="H3" s="85"/>
      <c r="I3" s="85"/>
      <c r="J3" s="85"/>
      <c r="K3" s="85"/>
      <c r="L3" s="85"/>
    </row>
    <row r="4" spans="1:12" ht="39" customHeight="1" x14ac:dyDescent="0.2">
      <c r="A4" s="74" t="s">
        <v>41</v>
      </c>
      <c r="B4" s="74"/>
      <c r="C4" s="75" t="s">
        <v>42</v>
      </c>
      <c r="D4" s="75"/>
      <c r="E4" s="76" t="s">
        <v>64</v>
      </c>
      <c r="F4" s="77"/>
      <c r="G4" s="76" t="s">
        <v>73</v>
      </c>
      <c r="H4" s="77"/>
      <c r="I4" s="76" t="s">
        <v>78</v>
      </c>
      <c r="J4" s="77"/>
      <c r="K4" s="76" t="s">
        <v>81</v>
      </c>
      <c r="L4" s="77"/>
    </row>
    <row r="5" spans="1:12" ht="39" customHeight="1" x14ac:dyDescent="0.2">
      <c r="A5" s="74"/>
      <c r="B5" s="74"/>
      <c r="C5" s="75"/>
      <c r="D5" s="75"/>
      <c r="E5" s="77"/>
      <c r="F5" s="77"/>
      <c r="G5" s="77"/>
      <c r="H5" s="77"/>
      <c r="I5" s="77"/>
      <c r="J5" s="77"/>
      <c r="K5" s="77"/>
      <c r="L5" s="77"/>
    </row>
    <row r="6" spans="1:12" ht="39" customHeight="1" x14ac:dyDescent="0.2">
      <c r="A6" s="74" t="s">
        <v>43</v>
      </c>
      <c r="B6" s="74"/>
      <c r="C6" s="75" t="s">
        <v>44</v>
      </c>
      <c r="D6" s="75"/>
      <c r="E6" s="76" t="s">
        <v>65</v>
      </c>
      <c r="F6" s="77"/>
      <c r="G6" s="76" t="s">
        <v>74</v>
      </c>
      <c r="H6" s="77"/>
      <c r="I6" s="76" t="s">
        <v>82</v>
      </c>
      <c r="J6" s="77"/>
      <c r="K6" s="76" t="s">
        <v>84</v>
      </c>
      <c r="L6" s="77"/>
    </row>
    <row r="7" spans="1:12" ht="39" customHeight="1" x14ac:dyDescent="0.2">
      <c r="A7" s="74"/>
      <c r="B7" s="74"/>
      <c r="C7" s="75"/>
      <c r="D7" s="75"/>
      <c r="E7" s="77"/>
      <c r="F7" s="77"/>
      <c r="G7" s="77"/>
      <c r="H7" s="77"/>
      <c r="I7" s="77"/>
      <c r="J7" s="77"/>
      <c r="K7" s="77"/>
      <c r="L7" s="77"/>
    </row>
    <row r="8" spans="1:12" ht="39" customHeight="1" x14ac:dyDescent="0.2">
      <c r="A8" s="74" t="s">
        <v>45</v>
      </c>
      <c r="B8" s="74"/>
      <c r="C8" s="75" t="s">
        <v>46</v>
      </c>
      <c r="D8" s="75"/>
      <c r="E8" s="76" t="s">
        <v>71</v>
      </c>
      <c r="F8" s="77"/>
      <c r="G8" s="76" t="s">
        <v>75</v>
      </c>
      <c r="H8" s="77"/>
      <c r="I8" s="76" t="s">
        <v>83</v>
      </c>
      <c r="J8" s="77"/>
      <c r="K8" s="76" t="s">
        <v>85</v>
      </c>
      <c r="L8" s="77"/>
    </row>
    <row r="9" spans="1:12" ht="39" customHeight="1" x14ac:dyDescent="0.2">
      <c r="A9" s="74"/>
      <c r="B9" s="74"/>
      <c r="C9" s="75"/>
      <c r="D9" s="75"/>
      <c r="E9" s="77"/>
      <c r="F9" s="77"/>
      <c r="G9" s="77"/>
      <c r="H9" s="77"/>
      <c r="I9" s="77"/>
      <c r="J9" s="77"/>
      <c r="K9" s="77"/>
      <c r="L9" s="77"/>
    </row>
    <row r="10" spans="1:12" ht="39" customHeight="1" x14ac:dyDescent="0.2">
      <c r="A10" s="74" t="s">
        <v>47</v>
      </c>
      <c r="B10" s="74"/>
      <c r="C10" s="75" t="s">
        <v>48</v>
      </c>
      <c r="D10" s="75"/>
      <c r="E10" s="76" t="s">
        <v>66</v>
      </c>
      <c r="F10" s="77"/>
      <c r="G10" s="76" t="s">
        <v>69</v>
      </c>
      <c r="H10" s="77"/>
      <c r="I10" s="76" t="s">
        <v>79</v>
      </c>
      <c r="J10" s="77"/>
      <c r="K10" s="76" t="s">
        <v>86</v>
      </c>
      <c r="L10" s="77"/>
    </row>
    <row r="11" spans="1:12" ht="39" customHeight="1" x14ac:dyDescent="0.2">
      <c r="A11" s="74"/>
      <c r="B11" s="74"/>
      <c r="C11" s="75"/>
      <c r="D11" s="75"/>
      <c r="E11" s="77"/>
      <c r="F11" s="77"/>
      <c r="G11" s="77"/>
      <c r="H11" s="77"/>
      <c r="I11" s="77"/>
      <c r="J11" s="77"/>
      <c r="K11" s="77"/>
      <c r="L11" s="77"/>
    </row>
    <row r="12" spans="1:12" ht="39" customHeight="1" x14ac:dyDescent="0.2">
      <c r="A12" s="74" t="s">
        <v>49</v>
      </c>
      <c r="B12" s="74"/>
      <c r="C12" s="75" t="s">
        <v>50</v>
      </c>
      <c r="D12" s="75"/>
      <c r="E12" s="76" t="s">
        <v>67</v>
      </c>
      <c r="F12" s="77"/>
      <c r="G12" s="76" t="s">
        <v>76</v>
      </c>
      <c r="H12" s="76"/>
      <c r="I12" s="76" t="s">
        <v>88</v>
      </c>
      <c r="J12" s="76"/>
      <c r="K12" s="76" t="s">
        <v>87</v>
      </c>
      <c r="L12" s="76"/>
    </row>
    <row r="13" spans="1:12" ht="39" customHeight="1" x14ac:dyDescent="0.2">
      <c r="A13" s="74"/>
      <c r="B13" s="74"/>
      <c r="C13" s="75"/>
      <c r="D13" s="75"/>
      <c r="E13" s="77"/>
      <c r="F13" s="77"/>
      <c r="G13" s="76"/>
      <c r="H13" s="76"/>
      <c r="I13" s="76"/>
      <c r="J13" s="76"/>
      <c r="K13" s="76"/>
      <c r="L13" s="76"/>
    </row>
    <row r="15" spans="1:12" x14ac:dyDescent="0.2">
      <c r="A15" s="83" t="s">
        <v>51</v>
      </c>
      <c r="B15" s="84"/>
      <c r="C15" s="84"/>
      <c r="D15" s="84"/>
    </row>
    <row r="16" spans="1:12" x14ac:dyDescent="0.2">
      <c r="A16">
        <v>1</v>
      </c>
      <c r="B16" s="79" t="s">
        <v>52</v>
      </c>
      <c r="C16" s="80"/>
      <c r="D16" s="80"/>
      <c r="E16" s="80"/>
      <c r="F16" s="80"/>
    </row>
    <row r="17" spans="1:6" x14ac:dyDescent="0.2">
      <c r="A17">
        <v>2</v>
      </c>
      <c r="B17" s="79" t="s">
        <v>53</v>
      </c>
      <c r="C17" s="80"/>
      <c r="D17" s="80"/>
      <c r="E17" s="80"/>
      <c r="F17" s="80"/>
    </row>
    <row r="18" spans="1:6" x14ac:dyDescent="0.2">
      <c r="A18" s="82">
        <v>3</v>
      </c>
      <c r="B18" s="79" t="s">
        <v>54</v>
      </c>
      <c r="C18" s="80"/>
      <c r="D18" s="80"/>
      <c r="E18" s="80"/>
      <c r="F18" s="80"/>
    </row>
    <row r="19" spans="1:6" x14ac:dyDescent="0.2">
      <c r="A19" s="82"/>
      <c r="B19" s="81" t="s">
        <v>89</v>
      </c>
      <c r="C19" s="80"/>
      <c r="D19" s="80"/>
      <c r="E19" s="80"/>
      <c r="F19" s="80"/>
    </row>
    <row r="20" spans="1:6" x14ac:dyDescent="0.2">
      <c r="A20" s="82">
        <v>4</v>
      </c>
      <c r="B20" s="79" t="s">
        <v>55</v>
      </c>
      <c r="C20" s="80"/>
      <c r="D20" s="80"/>
      <c r="E20" s="80"/>
      <c r="F20" s="80"/>
    </row>
    <row r="21" spans="1:6" x14ac:dyDescent="0.2">
      <c r="A21" s="82"/>
      <c r="B21" s="79" t="s">
        <v>56</v>
      </c>
      <c r="C21" s="80"/>
      <c r="D21" s="80"/>
      <c r="E21" s="80"/>
      <c r="F21" s="80"/>
    </row>
    <row r="22" spans="1:6" x14ac:dyDescent="0.2">
      <c r="A22">
        <v>5</v>
      </c>
      <c r="B22" s="79" t="s">
        <v>57</v>
      </c>
      <c r="C22" s="80"/>
      <c r="D22" s="80"/>
      <c r="E22" s="80"/>
      <c r="F22" s="80"/>
    </row>
    <row r="23" spans="1:6" x14ac:dyDescent="0.2">
      <c r="A23">
        <v>6</v>
      </c>
      <c r="B23" s="81" t="s">
        <v>68</v>
      </c>
      <c r="C23" s="80"/>
      <c r="D23" s="80"/>
      <c r="E23" s="80"/>
      <c r="F23" s="80"/>
    </row>
    <row r="24" spans="1:6" x14ac:dyDescent="0.2">
      <c r="B24" s="80"/>
      <c r="C24" s="80"/>
      <c r="D24" s="80"/>
      <c r="E24" s="80"/>
      <c r="F24" s="80"/>
    </row>
  </sheetData>
  <mergeCells count="47">
    <mergeCell ref="K12:L13"/>
    <mergeCell ref="I2:J3"/>
    <mergeCell ref="I4:J5"/>
    <mergeCell ref="I6:J7"/>
    <mergeCell ref="I8:J9"/>
    <mergeCell ref="I10:J11"/>
    <mergeCell ref="I12:J13"/>
    <mergeCell ref="K2:L3"/>
    <mergeCell ref="K4:L5"/>
    <mergeCell ref="K6:L7"/>
    <mergeCell ref="K8:L9"/>
    <mergeCell ref="K10:L11"/>
    <mergeCell ref="G2:H3"/>
    <mergeCell ref="G4:H5"/>
    <mergeCell ref="G6:H7"/>
    <mergeCell ref="G8:H9"/>
    <mergeCell ref="G10:H11"/>
    <mergeCell ref="G12:H13"/>
    <mergeCell ref="B22:F22"/>
    <mergeCell ref="B23:F23"/>
    <mergeCell ref="B24:F24"/>
    <mergeCell ref="A18:A19"/>
    <mergeCell ref="B18:F18"/>
    <mergeCell ref="B19:F19"/>
    <mergeCell ref="A20:A21"/>
    <mergeCell ref="B20:F20"/>
    <mergeCell ref="B21:F21"/>
    <mergeCell ref="A12:B13"/>
    <mergeCell ref="C12:D13"/>
    <mergeCell ref="E12:F13"/>
    <mergeCell ref="A15:D15"/>
    <mergeCell ref="B16:F16"/>
    <mergeCell ref="B17:F17"/>
    <mergeCell ref="A8:B9"/>
    <mergeCell ref="C8:D9"/>
    <mergeCell ref="E8:F9"/>
    <mergeCell ref="A10:B11"/>
    <mergeCell ref="C10:D11"/>
    <mergeCell ref="E10:F11"/>
    <mergeCell ref="A6:B7"/>
    <mergeCell ref="C6:D7"/>
    <mergeCell ref="E6:F7"/>
    <mergeCell ref="C2:D3"/>
    <mergeCell ref="E2:F3"/>
    <mergeCell ref="A4:B5"/>
    <mergeCell ref="C4:D5"/>
    <mergeCell ref="E4:F5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ANNUITE</vt:lpstr>
      <vt:lpstr>Définitions</vt:lpstr>
      <vt:lpstr>ANNUITE!Zone_d_impression</vt:lpstr>
    </vt:vector>
  </TitlesOfParts>
  <Company>UNIGE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LEUENBEY</dc:creator>
  <cp:lastModifiedBy>Laure Walpen</cp:lastModifiedBy>
  <cp:lastPrinted>2011-12-15T11:04:47Z</cp:lastPrinted>
  <dcterms:created xsi:type="dcterms:W3CDTF">2009-05-04T11:09:36Z</dcterms:created>
  <dcterms:modified xsi:type="dcterms:W3CDTF">2025-09-17T08:59:48Z</dcterms:modified>
</cp:coreProperties>
</file>