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CHRECTO\RENIER Joël\Mémento\Mémento évolution 2019\Annexes à migrer 2019\"/>
    </mc:Choice>
  </mc:AlternateContent>
  <bookViews>
    <workbookView xWindow="120" yWindow="90" windowWidth="18915" windowHeight="12015"/>
  </bookViews>
  <sheets>
    <sheet name="Transfert bud SAP" sheetId="5" r:id="rId1"/>
    <sheet name="Extraction Appli budget" sheetId="6" state="hidden" r:id="rId2"/>
    <sheet name="Natures comptables" sheetId="7" state="hidden" r:id="rId3"/>
  </sheets>
  <definedNames>
    <definedName name="_xlnm._FilterDatabase" localSheetId="1" hidden="1">'Extraction Appli budget'!$A$1:$R$735</definedName>
    <definedName name="_xlnm._FilterDatabase" localSheetId="2" hidden="1">'Natures comptables'!$A$1:$B$265</definedName>
  </definedNames>
  <calcPr calcId="162913"/>
</workbook>
</file>

<file path=xl/calcChain.xml><?xml version="1.0" encoding="utf-8"?>
<calcChain xmlns="http://schemas.openxmlformats.org/spreadsheetml/2006/main">
  <c r="O735" i="6" l="1"/>
  <c r="O734" i="6"/>
  <c r="O733" i="6"/>
  <c r="O732" i="6"/>
  <c r="O731" i="6"/>
  <c r="O730" i="6"/>
  <c r="O729" i="6"/>
  <c r="O728" i="6"/>
  <c r="O727" i="6"/>
  <c r="O726" i="6"/>
  <c r="O725" i="6"/>
  <c r="O724" i="6"/>
  <c r="O723" i="6"/>
  <c r="O722" i="6"/>
  <c r="O721" i="6"/>
  <c r="O720" i="6"/>
  <c r="O719" i="6"/>
  <c r="O718" i="6"/>
  <c r="O717" i="6"/>
  <c r="O716" i="6"/>
  <c r="O715" i="6"/>
  <c r="O714" i="6"/>
  <c r="O713" i="6"/>
  <c r="O712" i="6"/>
  <c r="O711" i="6"/>
  <c r="O710" i="6"/>
  <c r="O709" i="6"/>
  <c r="O708" i="6"/>
  <c r="O707" i="6"/>
  <c r="O706" i="6"/>
  <c r="O705" i="6"/>
  <c r="O704" i="6"/>
  <c r="O703" i="6"/>
  <c r="O702" i="6"/>
  <c r="O701" i="6"/>
  <c r="O700" i="6"/>
  <c r="O699" i="6"/>
  <c r="O698" i="6"/>
  <c r="O697" i="6"/>
  <c r="O696" i="6"/>
  <c r="O695" i="6"/>
  <c r="O694" i="6"/>
  <c r="O693" i="6"/>
  <c r="O692" i="6"/>
  <c r="O691" i="6"/>
  <c r="O690" i="6"/>
  <c r="O689" i="6"/>
  <c r="O688" i="6"/>
  <c r="O687" i="6"/>
  <c r="O686" i="6"/>
  <c r="O685" i="6"/>
  <c r="O684" i="6"/>
  <c r="O683" i="6"/>
  <c r="O682" i="6"/>
  <c r="O681" i="6"/>
  <c r="O680" i="6"/>
  <c r="O679" i="6"/>
  <c r="O678" i="6"/>
  <c r="O677" i="6"/>
  <c r="O676" i="6"/>
  <c r="O675" i="6"/>
  <c r="O674" i="6"/>
  <c r="O673" i="6"/>
  <c r="O672" i="6"/>
  <c r="O671" i="6"/>
  <c r="O670" i="6"/>
  <c r="O669" i="6"/>
  <c r="O668" i="6"/>
  <c r="O667" i="6"/>
  <c r="O666" i="6"/>
  <c r="O665" i="6"/>
  <c r="O664" i="6"/>
  <c r="O663" i="6"/>
  <c r="O662" i="6"/>
  <c r="O661" i="6"/>
  <c r="O660" i="6"/>
  <c r="O659" i="6"/>
  <c r="O658" i="6"/>
  <c r="O657" i="6"/>
  <c r="O656" i="6"/>
  <c r="O655" i="6"/>
  <c r="O654" i="6"/>
  <c r="O653" i="6"/>
  <c r="O652" i="6"/>
  <c r="O651" i="6"/>
  <c r="O650" i="6"/>
  <c r="O649" i="6"/>
  <c r="O648" i="6"/>
  <c r="O647" i="6"/>
  <c r="O646" i="6"/>
  <c r="O645" i="6"/>
  <c r="O644" i="6"/>
  <c r="O643" i="6"/>
  <c r="O642" i="6"/>
  <c r="O641" i="6"/>
  <c r="O640" i="6"/>
  <c r="O639" i="6"/>
  <c r="O638" i="6"/>
  <c r="O637" i="6"/>
  <c r="O636" i="6"/>
  <c r="O635" i="6"/>
  <c r="O634" i="6"/>
  <c r="O633" i="6"/>
  <c r="O632" i="6"/>
  <c r="O631" i="6"/>
  <c r="O630" i="6"/>
  <c r="O629" i="6"/>
  <c r="O628" i="6"/>
  <c r="O627" i="6"/>
  <c r="O626" i="6"/>
  <c r="O625" i="6"/>
  <c r="O624" i="6"/>
  <c r="O623" i="6"/>
  <c r="O622" i="6"/>
  <c r="O621" i="6"/>
  <c r="O620" i="6"/>
  <c r="O619" i="6"/>
  <c r="O618" i="6"/>
  <c r="O617" i="6"/>
  <c r="O616" i="6"/>
  <c r="O615" i="6"/>
  <c r="O614" i="6"/>
  <c r="O613" i="6"/>
  <c r="O612" i="6"/>
  <c r="O611" i="6"/>
  <c r="O610" i="6"/>
  <c r="O609" i="6"/>
  <c r="O608" i="6"/>
  <c r="O607" i="6"/>
  <c r="O606" i="6"/>
  <c r="O605" i="6"/>
  <c r="O604" i="6"/>
  <c r="O603" i="6"/>
  <c r="O602" i="6"/>
  <c r="O601" i="6"/>
  <c r="O600" i="6"/>
  <c r="O599" i="6"/>
  <c r="O598" i="6"/>
  <c r="O597" i="6"/>
  <c r="O596" i="6"/>
  <c r="O595" i="6"/>
  <c r="O594" i="6"/>
  <c r="O593" i="6"/>
  <c r="O592" i="6"/>
  <c r="O591" i="6"/>
  <c r="O590" i="6"/>
  <c r="O589" i="6"/>
  <c r="O588" i="6"/>
  <c r="O587" i="6"/>
  <c r="O586" i="6"/>
  <c r="O585" i="6"/>
  <c r="O584" i="6"/>
  <c r="O583" i="6"/>
  <c r="O582" i="6"/>
  <c r="O581" i="6"/>
  <c r="O580" i="6"/>
  <c r="O579" i="6"/>
  <c r="O578" i="6"/>
  <c r="O577" i="6"/>
  <c r="O576" i="6"/>
  <c r="O575" i="6"/>
  <c r="O574" i="6"/>
  <c r="O573" i="6"/>
  <c r="O572" i="6"/>
  <c r="O571" i="6"/>
  <c r="O570" i="6"/>
  <c r="O569" i="6"/>
  <c r="O568" i="6"/>
  <c r="O567" i="6"/>
  <c r="O566" i="6"/>
  <c r="O565" i="6"/>
  <c r="O564" i="6"/>
  <c r="O563" i="6"/>
  <c r="O562" i="6"/>
  <c r="O561" i="6"/>
  <c r="O560" i="6"/>
  <c r="O559" i="6"/>
  <c r="O558" i="6"/>
  <c r="O557" i="6"/>
  <c r="O556" i="6"/>
  <c r="O555" i="6"/>
  <c r="O554" i="6"/>
  <c r="O553" i="6"/>
  <c r="O552" i="6"/>
  <c r="O551" i="6"/>
  <c r="O550" i="6"/>
  <c r="O549" i="6"/>
  <c r="O548" i="6"/>
  <c r="O547" i="6"/>
  <c r="O546" i="6"/>
  <c r="O545" i="6"/>
  <c r="O544" i="6"/>
  <c r="O543" i="6"/>
  <c r="O542" i="6"/>
  <c r="O541" i="6"/>
  <c r="O540" i="6"/>
  <c r="O539" i="6"/>
  <c r="O538" i="6"/>
  <c r="O537" i="6"/>
  <c r="O536" i="6"/>
  <c r="O535" i="6"/>
  <c r="O534" i="6"/>
  <c r="O533" i="6"/>
  <c r="O532" i="6"/>
  <c r="O531" i="6"/>
  <c r="O530" i="6"/>
  <c r="O529" i="6"/>
  <c r="O528" i="6"/>
  <c r="O527" i="6"/>
  <c r="O526" i="6"/>
  <c r="O525" i="6"/>
  <c r="O524" i="6"/>
  <c r="O523" i="6"/>
  <c r="O522" i="6"/>
  <c r="O521" i="6"/>
  <c r="O520" i="6"/>
  <c r="O519" i="6"/>
  <c r="O518" i="6"/>
  <c r="O517" i="6"/>
  <c r="O516" i="6"/>
  <c r="O515" i="6"/>
  <c r="O514" i="6"/>
  <c r="O513" i="6"/>
  <c r="O512" i="6"/>
  <c r="O511" i="6"/>
  <c r="O510" i="6"/>
  <c r="O509" i="6"/>
  <c r="O508" i="6"/>
  <c r="O507" i="6"/>
  <c r="O506" i="6"/>
  <c r="O505" i="6"/>
  <c r="O504" i="6"/>
  <c r="O503" i="6"/>
  <c r="O502" i="6"/>
  <c r="O501" i="6"/>
  <c r="O500" i="6"/>
  <c r="O499" i="6"/>
  <c r="O498" i="6"/>
  <c r="O497" i="6"/>
  <c r="O496" i="6"/>
  <c r="O495" i="6"/>
  <c r="O494" i="6"/>
  <c r="O493" i="6"/>
  <c r="O492" i="6"/>
  <c r="O491" i="6"/>
  <c r="O490" i="6"/>
  <c r="O489" i="6"/>
  <c r="O488" i="6"/>
  <c r="O487" i="6"/>
  <c r="O486" i="6"/>
  <c r="O485" i="6"/>
  <c r="O484" i="6"/>
  <c r="O483" i="6"/>
  <c r="O482" i="6"/>
  <c r="O481" i="6"/>
  <c r="O480" i="6"/>
  <c r="O479" i="6"/>
  <c r="O478" i="6"/>
  <c r="O477" i="6"/>
  <c r="O476" i="6"/>
  <c r="O475" i="6"/>
  <c r="O474" i="6"/>
  <c r="O473" i="6"/>
  <c r="O472" i="6"/>
  <c r="O471" i="6"/>
  <c r="O470" i="6"/>
  <c r="O469" i="6"/>
  <c r="O468" i="6"/>
  <c r="O467" i="6"/>
  <c r="O466" i="6"/>
  <c r="O465" i="6"/>
  <c r="O464" i="6"/>
  <c r="O463" i="6"/>
  <c r="O462" i="6"/>
  <c r="O461" i="6"/>
  <c r="O460" i="6"/>
  <c r="O459" i="6"/>
  <c r="O458" i="6"/>
  <c r="O457" i="6"/>
  <c r="O456" i="6"/>
  <c r="O455" i="6"/>
  <c r="O454" i="6"/>
  <c r="O453" i="6"/>
  <c r="O452" i="6"/>
  <c r="O451" i="6"/>
  <c r="O450" i="6"/>
  <c r="O449" i="6"/>
  <c r="O448" i="6"/>
  <c r="O447" i="6"/>
  <c r="O446" i="6"/>
  <c r="O445" i="6"/>
  <c r="O444" i="6"/>
  <c r="O443" i="6"/>
  <c r="O442" i="6"/>
  <c r="O441" i="6"/>
  <c r="O440" i="6"/>
  <c r="O439" i="6"/>
  <c r="O438" i="6"/>
  <c r="O437" i="6"/>
  <c r="O436" i="6"/>
  <c r="O435" i="6"/>
  <c r="O434" i="6"/>
  <c r="O433" i="6"/>
  <c r="O432" i="6"/>
  <c r="O431" i="6"/>
  <c r="O430" i="6"/>
  <c r="O429" i="6"/>
  <c r="O428" i="6"/>
  <c r="O427" i="6"/>
  <c r="O426" i="6"/>
  <c r="O425" i="6"/>
  <c r="O424" i="6"/>
  <c r="O423" i="6"/>
  <c r="O422" i="6"/>
  <c r="O421" i="6"/>
  <c r="O420" i="6"/>
  <c r="O419" i="6"/>
  <c r="O418" i="6"/>
  <c r="O417" i="6"/>
  <c r="O416" i="6"/>
  <c r="O415" i="6"/>
  <c r="O414" i="6"/>
  <c r="O413" i="6"/>
  <c r="O412" i="6"/>
  <c r="O411" i="6"/>
  <c r="O410" i="6"/>
  <c r="O409" i="6"/>
  <c r="O408" i="6"/>
  <c r="O407" i="6"/>
  <c r="O406" i="6"/>
  <c r="O405" i="6"/>
  <c r="O404" i="6"/>
  <c r="O403" i="6"/>
  <c r="O402" i="6"/>
  <c r="O401" i="6"/>
  <c r="O400" i="6"/>
  <c r="O399" i="6"/>
  <c r="O398" i="6"/>
  <c r="O397" i="6"/>
  <c r="O396" i="6"/>
  <c r="O395" i="6"/>
  <c r="O394" i="6"/>
  <c r="O393" i="6"/>
  <c r="O392" i="6"/>
  <c r="O391" i="6"/>
  <c r="O390" i="6"/>
  <c r="O389" i="6"/>
  <c r="O388" i="6"/>
  <c r="O387" i="6"/>
  <c r="O386" i="6"/>
  <c r="O385" i="6"/>
  <c r="O384" i="6"/>
  <c r="O383" i="6"/>
  <c r="O382" i="6"/>
  <c r="O381" i="6"/>
  <c r="O380" i="6"/>
  <c r="O379" i="6"/>
  <c r="O378" i="6"/>
  <c r="O377" i="6"/>
  <c r="O376" i="6"/>
  <c r="O375" i="6"/>
  <c r="O374" i="6"/>
  <c r="O373" i="6"/>
  <c r="O372" i="6"/>
  <c r="O371" i="6"/>
  <c r="O370" i="6"/>
  <c r="O369" i="6"/>
  <c r="O368" i="6"/>
  <c r="O367" i="6"/>
  <c r="O366" i="6"/>
  <c r="O365" i="6"/>
  <c r="O364" i="6"/>
  <c r="O363" i="6"/>
  <c r="O362" i="6"/>
  <c r="O361" i="6"/>
  <c r="O360" i="6"/>
  <c r="O359" i="6"/>
  <c r="O358" i="6"/>
  <c r="O357" i="6"/>
  <c r="O356" i="6"/>
  <c r="O355" i="6"/>
  <c r="O354" i="6"/>
  <c r="O353" i="6"/>
  <c r="O352" i="6"/>
  <c r="O351" i="6"/>
  <c r="O350" i="6"/>
  <c r="O349" i="6"/>
  <c r="O348" i="6"/>
  <c r="O347" i="6"/>
  <c r="O346" i="6"/>
  <c r="O345" i="6"/>
  <c r="O344" i="6"/>
  <c r="O343" i="6"/>
  <c r="O342" i="6"/>
  <c r="O341" i="6"/>
  <c r="O340" i="6"/>
  <c r="O339" i="6"/>
  <c r="O338" i="6"/>
  <c r="O337" i="6"/>
  <c r="O336" i="6"/>
  <c r="O335" i="6"/>
  <c r="O334" i="6"/>
  <c r="O333" i="6"/>
  <c r="O332" i="6"/>
  <c r="O331" i="6"/>
  <c r="O330" i="6"/>
  <c r="O329" i="6"/>
  <c r="O328" i="6"/>
  <c r="O327" i="6"/>
  <c r="O326" i="6"/>
  <c r="O325" i="6"/>
  <c r="O324" i="6"/>
  <c r="O323" i="6"/>
  <c r="O322" i="6"/>
  <c r="O321" i="6"/>
  <c r="O320" i="6"/>
  <c r="O319" i="6"/>
  <c r="O318" i="6"/>
  <c r="O317" i="6"/>
  <c r="O316" i="6"/>
  <c r="O315" i="6"/>
  <c r="O314" i="6"/>
  <c r="O313" i="6"/>
  <c r="O312" i="6"/>
  <c r="O311" i="6"/>
  <c r="O310" i="6"/>
  <c r="O309" i="6"/>
  <c r="O308" i="6"/>
  <c r="O307" i="6"/>
  <c r="O306" i="6"/>
  <c r="O305" i="6"/>
  <c r="O304" i="6"/>
  <c r="O303" i="6"/>
  <c r="O302" i="6"/>
  <c r="O301" i="6"/>
  <c r="O300" i="6"/>
  <c r="O299" i="6"/>
  <c r="O298" i="6"/>
  <c r="O297" i="6"/>
  <c r="O296" i="6"/>
  <c r="O295" i="6"/>
  <c r="O294" i="6"/>
  <c r="O293" i="6"/>
  <c r="O292" i="6"/>
  <c r="O291" i="6"/>
  <c r="O290" i="6"/>
  <c r="O289" i="6"/>
  <c r="O288" i="6"/>
  <c r="O287" i="6"/>
  <c r="O286" i="6"/>
  <c r="O285" i="6"/>
  <c r="O284" i="6"/>
  <c r="O283" i="6"/>
  <c r="O282" i="6"/>
  <c r="O281" i="6"/>
  <c r="O280" i="6"/>
  <c r="O279" i="6"/>
  <c r="O278" i="6"/>
  <c r="O277" i="6"/>
  <c r="O276" i="6"/>
  <c r="O275" i="6"/>
  <c r="O274" i="6"/>
  <c r="O273" i="6"/>
  <c r="O272" i="6"/>
  <c r="O271" i="6"/>
  <c r="O270" i="6"/>
  <c r="O269" i="6"/>
  <c r="O268" i="6"/>
  <c r="O267" i="6"/>
  <c r="O266" i="6"/>
  <c r="O265" i="6"/>
  <c r="O264" i="6"/>
  <c r="O263" i="6"/>
  <c r="O262" i="6"/>
  <c r="O261" i="6"/>
  <c r="O260" i="6"/>
  <c r="O259" i="6"/>
  <c r="O258" i="6"/>
  <c r="O257" i="6"/>
  <c r="O256" i="6"/>
  <c r="O255" i="6"/>
  <c r="O254" i="6"/>
  <c r="O253" i="6"/>
  <c r="O252" i="6"/>
  <c r="O251" i="6"/>
  <c r="O250" i="6"/>
  <c r="O249" i="6"/>
  <c r="O248" i="6"/>
  <c r="O247" i="6"/>
  <c r="O246" i="6"/>
  <c r="O245" i="6"/>
  <c r="O244" i="6"/>
  <c r="O243" i="6"/>
  <c r="O242" i="6"/>
  <c r="O241" i="6"/>
  <c r="O240" i="6"/>
  <c r="O239" i="6"/>
  <c r="O238" i="6"/>
  <c r="O237" i="6"/>
  <c r="O236" i="6"/>
  <c r="O235" i="6"/>
  <c r="O234" i="6"/>
  <c r="O233" i="6"/>
  <c r="O232" i="6"/>
  <c r="O231" i="6"/>
  <c r="O230" i="6"/>
  <c r="O229" i="6"/>
  <c r="O228" i="6"/>
  <c r="O227" i="6"/>
  <c r="O226" i="6"/>
  <c r="O225" i="6"/>
  <c r="O224" i="6"/>
  <c r="O223" i="6"/>
  <c r="O222" i="6"/>
  <c r="O221" i="6"/>
  <c r="O220" i="6"/>
  <c r="O219" i="6"/>
  <c r="O218" i="6"/>
  <c r="O217" i="6"/>
  <c r="O216" i="6"/>
  <c r="O215" i="6"/>
  <c r="O214" i="6"/>
  <c r="O213" i="6"/>
  <c r="O212" i="6"/>
  <c r="O211" i="6"/>
  <c r="O210" i="6"/>
  <c r="O209" i="6"/>
  <c r="O208" i="6"/>
  <c r="O207" i="6"/>
  <c r="O206" i="6"/>
  <c r="O205" i="6"/>
  <c r="O204" i="6"/>
  <c r="O203" i="6"/>
  <c r="O202" i="6"/>
  <c r="O201" i="6"/>
  <c r="O200" i="6"/>
  <c r="O199" i="6"/>
  <c r="O198" i="6"/>
  <c r="O197" i="6"/>
  <c r="O196" i="6"/>
  <c r="O195" i="6"/>
  <c r="O194" i="6"/>
  <c r="O193" i="6"/>
  <c r="O192" i="6"/>
  <c r="O191" i="6"/>
  <c r="O190" i="6"/>
  <c r="O189" i="6"/>
  <c r="O188" i="6"/>
  <c r="O187" i="6"/>
  <c r="O186" i="6"/>
  <c r="O185" i="6"/>
  <c r="O184" i="6"/>
  <c r="O183" i="6"/>
  <c r="O182" i="6"/>
  <c r="O181" i="6"/>
  <c r="O180" i="6"/>
  <c r="O179" i="6"/>
  <c r="O178" i="6"/>
  <c r="O177" i="6"/>
  <c r="O176" i="6"/>
  <c r="O175" i="6"/>
  <c r="O174" i="6"/>
  <c r="O173" i="6"/>
  <c r="O172" i="6"/>
  <c r="O171" i="6"/>
  <c r="O170" i="6"/>
  <c r="O169" i="6"/>
  <c r="O168" i="6"/>
  <c r="O167" i="6"/>
  <c r="O166" i="6"/>
  <c r="O165" i="6"/>
  <c r="O164" i="6"/>
  <c r="O163" i="6"/>
  <c r="O162" i="6"/>
  <c r="O161" i="6"/>
  <c r="O160" i="6"/>
  <c r="O159" i="6"/>
  <c r="O158" i="6"/>
  <c r="O157" i="6"/>
  <c r="O156" i="6"/>
  <c r="O155" i="6"/>
  <c r="O154" i="6"/>
  <c r="O153" i="6"/>
  <c r="O152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2" i="6"/>
  <c r="C23" i="5"/>
  <c r="C22" i="5"/>
  <c r="D21" i="5" s="1"/>
</calcChain>
</file>

<file path=xl/sharedStrings.xml><?xml version="1.0" encoding="utf-8"?>
<sst xmlns="http://schemas.openxmlformats.org/spreadsheetml/2006/main" count="8934" uniqueCount="1682">
  <si>
    <t>Emetteur</t>
  </si>
  <si>
    <t>Fonds</t>
  </si>
  <si>
    <t>Récepteur</t>
  </si>
  <si>
    <t>DIP</t>
  </si>
  <si>
    <t>Veuillez remplir ce formulaire directement sur votre ordinateur afin de bénéficier des calculs automatiques et des liens web.</t>
  </si>
  <si>
    <t>Date</t>
  </si>
  <si>
    <t>1) Pour que le transfert soit possible, il faut que le compte émetteur dispose d'un budget suffisant.</t>
  </si>
  <si>
    <t>Motif du transfert</t>
  </si>
  <si>
    <t>Transfert budgétaire de DIP à DIP dans SAP</t>
  </si>
  <si>
    <t>Nom, Prénom</t>
  </si>
  <si>
    <t>Division / Département</t>
  </si>
  <si>
    <t xml:space="preserve">Signature </t>
  </si>
  <si>
    <t>https://memento.unige.ch/doc/0040/#3-respect-du-budget</t>
  </si>
  <si>
    <t>2) L'étanchéité des natures budgétaires doit être respectée, sauf dérogation spéciale du Rectorat (voir lien ci-dessous Memento 0040).</t>
  </si>
  <si>
    <t>(budget@unige.ch)</t>
  </si>
  <si>
    <t>Type de transfert</t>
  </si>
  <si>
    <t>Donneur d'ordre</t>
  </si>
  <si>
    <t>Copie à</t>
  </si>
  <si>
    <t>Veuillez vous conformer aux consignes ci-après:</t>
  </si>
  <si>
    <t>Les transferts budgétaires sont effectués uniquement dans la mesure où des modifications imprévues impactent le budget de l'année N déjà chargé dans l'Application Budget Oracle. Ils ne concernent ni des dépenses liées à une facture déjà payée, ni des erreurs de comptabilisation qui doivent, dans les deux cas, être traîtés directement par la comptabilité. (voir lien ci-dessous Memento 0288)</t>
  </si>
  <si>
    <t>https://memento.unige.ch/doc/0288</t>
  </si>
  <si>
    <t>Transfert d'un fonds d'investissement à un autre</t>
  </si>
  <si>
    <t>- Choisissez -</t>
  </si>
  <si>
    <t>Nature comptable</t>
  </si>
  <si>
    <t>Transfert d'un budget DIP</t>
  </si>
  <si>
    <t>No rubrique sap</t>
  </si>
  <si>
    <t>Libellé court</t>
  </si>
  <si>
    <t>Libellé long</t>
  </si>
  <si>
    <t>Type cpt</t>
  </si>
  <si>
    <t>Cpt supprimé</t>
  </si>
  <si>
    <t>Cpt bloqué</t>
  </si>
  <si>
    <t>Code SIUS</t>
  </si>
  <si>
    <t>Libellé SIUS</t>
  </si>
  <si>
    <t>Stat finanière</t>
  </si>
  <si>
    <t>Eexclu stat MCA</t>
  </si>
  <si>
    <t>No _ligne</t>
  </si>
  <si>
    <t>Statut</t>
  </si>
  <si>
    <t>Id maj</t>
  </si>
  <si>
    <t>Date maj</t>
  </si>
  <si>
    <t>Traitement personnel</t>
  </si>
  <si>
    <t>Traitement du personnel administratif</t>
  </si>
  <si>
    <t>C</t>
  </si>
  <si>
    <t>N</t>
  </si>
  <si>
    <t>4</t>
  </si>
  <si>
    <t>Personnel administratif et technique (300-301, 303-309 NMC)</t>
  </si>
  <si>
    <t>O</t>
  </si>
  <si>
    <t>2800</t>
  </si>
  <si>
    <t>A</t>
  </si>
  <si>
    <t>RFRAGNIERE</t>
  </si>
  <si>
    <t>#Traitement personne</t>
  </si>
  <si>
    <t>#Traitement personnel administratif</t>
  </si>
  <si>
    <t/>
  </si>
  <si>
    <t>BLACOUR</t>
  </si>
  <si>
    <t>#Non-dépenses PAT</t>
  </si>
  <si>
    <t>SIERRO</t>
  </si>
  <si>
    <t>#Plan économie PAT</t>
  </si>
  <si>
    <t>#RH Trait pers admin</t>
  </si>
  <si>
    <t>#RH Traitement personnel administratif</t>
  </si>
  <si>
    <t>OJAUNIN</t>
  </si>
  <si>
    <t>#Trait.personnel tec</t>
  </si>
  <si>
    <t>#Traitement personnel technique</t>
  </si>
  <si>
    <t>#Econom.tempo PAT</t>
  </si>
  <si>
    <t>#Economie temporaire PAT</t>
  </si>
  <si>
    <t>#RH Trait. pers. tec</t>
  </si>
  <si>
    <t>#RH Traitement personnel technique</t>
  </si>
  <si>
    <t>AMOOS</t>
  </si>
  <si>
    <t>#Retenue grève-PAT</t>
  </si>
  <si>
    <t>#Retenue pour grève -PAT</t>
  </si>
  <si>
    <t>CUBILLOS</t>
  </si>
  <si>
    <t>#Trait.personnel aux</t>
  </si>
  <si>
    <t>#Traitement personnel auxiliaire</t>
  </si>
  <si>
    <t>Trait.aux.suppl. PAT</t>
  </si>
  <si>
    <t>Traitement auxiliaires suppléants PAT</t>
  </si>
  <si>
    <t>3302</t>
  </si>
  <si>
    <t>#RH salaires tmpo DI</t>
  </si>
  <si>
    <t>#RH sal. bruts temporaires DIP</t>
  </si>
  <si>
    <t>3500</t>
  </si>
  <si>
    <t>CBOLLE2</t>
  </si>
  <si>
    <t>#RH sal tempo NON DI</t>
  </si>
  <si>
    <t>#RH Traitement salaires bruts temporaires NON DIP</t>
  </si>
  <si>
    <t>#Traitement des appr</t>
  </si>
  <si>
    <t>#Traitement des apprentis</t>
  </si>
  <si>
    <t>Traitement des appre</t>
  </si>
  <si>
    <t>Traitement des apprentis</t>
  </si>
  <si>
    <t>3303</t>
  </si>
  <si>
    <t>Traitement des stagi</t>
  </si>
  <si>
    <t>Traitement des stagiaires</t>
  </si>
  <si>
    <t>3313</t>
  </si>
  <si>
    <t>#Traitement des stag</t>
  </si>
  <si>
    <t>#Traitement des stagiaires</t>
  </si>
  <si>
    <t>Heures supplément.</t>
  </si>
  <si>
    <t>Heures supplémentaires</t>
  </si>
  <si>
    <t>2700</t>
  </si>
  <si>
    <t>Indem.inconv.serv PA</t>
  </si>
  <si>
    <t>Indemnités inconvénients de service PAT</t>
  </si>
  <si>
    <t>Indemnité cadre adm.</t>
  </si>
  <si>
    <t>Indemnités cadres administratif</t>
  </si>
  <si>
    <t>3321</t>
  </si>
  <si>
    <t>Indem.spéc.fonc.PAT</t>
  </si>
  <si>
    <t>Indemnités spéciales de fonction PAT</t>
  </si>
  <si>
    <t>#Prov.brut 13ème PAT</t>
  </si>
  <si>
    <t>#Prov.brut 13ème salaire PAT</t>
  </si>
  <si>
    <t>Prov.brut 13ème PAT</t>
  </si>
  <si>
    <t>Dotation et utilisation provisions 13ème salaire P</t>
  </si>
  <si>
    <t>3318</t>
  </si>
  <si>
    <t>Trait.remboursés PAT</t>
  </si>
  <si>
    <t>Traitements remboursés par des tiers PAT</t>
  </si>
  <si>
    <t>3305</t>
  </si>
  <si>
    <t>trait. remb. CP / 0</t>
  </si>
  <si>
    <t>S</t>
  </si>
  <si>
    <t>MAJOR</t>
  </si>
  <si>
    <t>#Primes diverses PAT</t>
  </si>
  <si>
    <t>#RH Primes PAT</t>
  </si>
  <si>
    <t>3420</t>
  </si>
  <si>
    <t>#Bonus social PAT</t>
  </si>
  <si>
    <t>#Indemn. cadres adm.</t>
  </si>
  <si>
    <t>#Indemnités cadres administratifs</t>
  </si>
  <si>
    <t>#Indemn. inconv. ser</t>
  </si>
  <si>
    <t>#Indemnités inconvénients de service</t>
  </si>
  <si>
    <t>#Indemn. pour comm.</t>
  </si>
  <si>
    <t>#Indemnités pour commissions</t>
  </si>
  <si>
    <t>#Indemn. fonct. PAT</t>
  </si>
  <si>
    <t>#Indemnités de fonction PAT</t>
  </si>
  <si>
    <t>#Complément salaire</t>
  </si>
  <si>
    <t>#Fidélité PAT</t>
  </si>
  <si>
    <t>#RH Fidélité PAT</t>
  </si>
  <si>
    <t>#Autres coûts PAT</t>
  </si>
  <si>
    <t>#Annuités</t>
  </si>
  <si>
    <t>#Indexation coût de</t>
  </si>
  <si>
    <t>#Indexation coût de la vie</t>
  </si>
  <si>
    <t>#Plend PAT</t>
  </si>
  <si>
    <t>#Trait.remboursés PA</t>
  </si>
  <si>
    <t>#Trait.remboursés par des tiers PAT</t>
  </si>
  <si>
    <t>Traitement enseignan</t>
  </si>
  <si>
    <t>Traitement des enseignants</t>
  </si>
  <si>
    <t>1</t>
  </si>
  <si>
    <t>Corps professoral (300, 302-309 NMC)</t>
  </si>
  <si>
    <t>0100</t>
  </si>
  <si>
    <t>RH salaires perm.UE</t>
  </si>
  <si>
    <t>Traitement permanents fonds UE</t>
  </si>
  <si>
    <t>#Traitement professe</t>
  </si>
  <si>
    <t>#Traitement professeurs</t>
  </si>
  <si>
    <t>Trait.aux.suppl.PENS</t>
  </si>
  <si>
    <t>Traitement auxiliaires suppléants PENS</t>
  </si>
  <si>
    <t>1510</t>
  </si>
  <si>
    <t>#RH sal temp prof DI</t>
  </si>
  <si>
    <t>#RH salaires temporaires professeurs DIP</t>
  </si>
  <si>
    <t>#Econom.tempo profs</t>
  </si>
  <si>
    <t>#Economie temporaire professeurs</t>
  </si>
  <si>
    <t>#Non-dép.corps prof.</t>
  </si>
  <si>
    <t>#Non-dépenses corps professoral</t>
  </si>
  <si>
    <t>#Plan écon.corps pro</t>
  </si>
  <si>
    <t>#Plan économie corps professoral</t>
  </si>
  <si>
    <t>#RH Trait professeur</t>
  </si>
  <si>
    <t>#RH Traitement professeurs</t>
  </si>
  <si>
    <t>Trait.respons.form.</t>
  </si>
  <si>
    <t>Traitements responsables formation IUFE</t>
  </si>
  <si>
    <t>1708</t>
  </si>
  <si>
    <t>#RH tempo prof NONDI</t>
  </si>
  <si>
    <t>#RH salaires temporaires professeurs NON DIP</t>
  </si>
  <si>
    <t>#RH slaires perm.UE</t>
  </si>
  <si>
    <t>#RH salaires permanents fonds UE</t>
  </si>
  <si>
    <t>#Trait collaborateur</t>
  </si>
  <si>
    <t>#Traitement collaborateurs de l'enseignement</t>
  </si>
  <si>
    <t>2</t>
  </si>
  <si>
    <t>Autres enseignants (300, 302-309 NMC)</t>
  </si>
  <si>
    <t>Indemnités FEP</t>
  </si>
  <si>
    <t>1705</t>
  </si>
  <si>
    <t>Indem.spéc.fonc.PENS</t>
  </si>
  <si>
    <t>Indemnités spéciales de fonction PENS</t>
  </si>
  <si>
    <t>0803</t>
  </si>
  <si>
    <t>#RH trt col. remp DI</t>
  </si>
  <si>
    <t>#RH traitements collab. ens remplaçant DIP</t>
  </si>
  <si>
    <t>ALOCK</t>
  </si>
  <si>
    <t>#Crédits trait colla</t>
  </si>
  <si>
    <t>#Crédits traitements collaborateurs</t>
  </si>
  <si>
    <t>#Econom.tempo collab</t>
  </si>
  <si>
    <t>#Economie temporaire collaborateurs</t>
  </si>
  <si>
    <t>#Non-dép.collaborat.</t>
  </si>
  <si>
    <t>#Non-dépenses collaborateurs</t>
  </si>
  <si>
    <t>#Plan écon.collabora</t>
  </si>
  <si>
    <t>#Plan économie collaborateur</t>
  </si>
  <si>
    <t>#RH Trt col remp NDI</t>
  </si>
  <si>
    <t>#RH Traitements collab. ens remplaçants NON DIP</t>
  </si>
  <si>
    <t>#RH Trait coll. ens</t>
  </si>
  <si>
    <t>#RH Traitements collaborateurs de l'enseignement</t>
  </si>
  <si>
    <t>#Retenue grève-PENS</t>
  </si>
  <si>
    <t>#Traitement assistan</t>
  </si>
  <si>
    <t>#Traitement assistants</t>
  </si>
  <si>
    <t>3</t>
  </si>
  <si>
    <t>Assistants et collaborateurs scientifiques (300,302-309 NMC)</t>
  </si>
  <si>
    <t>#RH Trait assistants</t>
  </si>
  <si>
    <t>#RH Traitement assistants</t>
  </si>
  <si>
    <t>#Encadr.aux.rech.ens</t>
  </si>
  <si>
    <t>#Encadrement auxiliaires recherche et enseign.</t>
  </si>
  <si>
    <t>#RH Encadr.auxil.rec</t>
  </si>
  <si>
    <t>#RH Encadrement auxiliaires recherche et enseign</t>
  </si>
  <si>
    <t>#Traitement assistants encadrement</t>
  </si>
  <si>
    <t>#Traitement candidat</t>
  </si>
  <si>
    <t>#Traitement candidats doctorat</t>
  </si>
  <si>
    <t>#RH Trait. candidats</t>
  </si>
  <si>
    <t>#RH Traitement candidats doctorat</t>
  </si>
  <si>
    <t>#Prov.brut 13ème PEN</t>
  </si>
  <si>
    <t>#Prov.brut 13ème salaire PENS</t>
  </si>
  <si>
    <t>Prov.brut 13ème PENS</t>
  </si>
  <si>
    <t>Dotation et utilisation provisions 13ème sal. PENS</t>
  </si>
  <si>
    <t>1718</t>
  </si>
  <si>
    <t>#Trait.respons.form.</t>
  </si>
  <si>
    <t>#Traitements responsables formation IUFE</t>
  </si>
  <si>
    <t>Trait.remboursés CP</t>
  </si>
  <si>
    <t>Traitements remboursés par des tiers CP</t>
  </si>
  <si>
    <t>0805</t>
  </si>
  <si>
    <t>Trait.remboursés COL</t>
  </si>
  <si>
    <t>Trait.remboursés par des tiers COLENS</t>
  </si>
  <si>
    <t>1706</t>
  </si>
  <si>
    <t>Trait CE remb tiers</t>
  </si>
  <si>
    <t>Rbt par tiers Colens</t>
  </si>
  <si>
    <t>#Primes diverses ENS</t>
  </si>
  <si>
    <t>#RH Primes/indemnité</t>
  </si>
  <si>
    <t>#RH Primes / indemnités corps enseignant</t>
  </si>
  <si>
    <t>#Bonus social ENS</t>
  </si>
  <si>
    <t>#Indemnités FEP</t>
  </si>
  <si>
    <t>#Congé non rémunéré</t>
  </si>
  <si>
    <t>#Indemn. spéc. fonct</t>
  </si>
  <si>
    <t>#Indemnités spéciales de fonction</t>
  </si>
  <si>
    <t>#Fidélité corps ense</t>
  </si>
  <si>
    <t>#Fidélité corps enseignant</t>
  </si>
  <si>
    <t>#RH Fidélité enseign</t>
  </si>
  <si>
    <t>#RH Fidélité corps enseignant</t>
  </si>
  <si>
    <t>#Autres coûts corps</t>
  </si>
  <si>
    <t>#Autres coûts corps enseignant</t>
  </si>
  <si>
    <t>#Plend ENS</t>
  </si>
  <si>
    <t>#Trait.remboursés CP</t>
  </si>
  <si>
    <t>#Trait.remboursés par des tiers CP</t>
  </si>
  <si>
    <t>#Trait.remboursés CO</t>
  </si>
  <si>
    <t>#Trait.remboursés par des tiers COLENS</t>
  </si>
  <si>
    <t>#AVS</t>
  </si>
  <si>
    <t>#RH AVS</t>
  </si>
  <si>
    <t>3725</t>
  </si>
  <si>
    <t>#Maternité</t>
  </si>
  <si>
    <t>GAVARD</t>
  </si>
  <si>
    <t>#RH maternité</t>
  </si>
  <si>
    <t>3727</t>
  </si>
  <si>
    <t>#Frais gestion AVS</t>
  </si>
  <si>
    <t>#RH Frais gestion AV</t>
  </si>
  <si>
    <t>#RH Frais gestion AVS</t>
  </si>
  <si>
    <t>3735</t>
  </si>
  <si>
    <t>#Assurance chômage</t>
  </si>
  <si>
    <t>#RH Assurance chômag</t>
  </si>
  <si>
    <t>#RH Assurance chômage</t>
  </si>
  <si>
    <t>3745</t>
  </si>
  <si>
    <t>#Alloc. familiales</t>
  </si>
  <si>
    <t>#Allocations familiales</t>
  </si>
  <si>
    <t>#RH Alloc. familiale</t>
  </si>
  <si>
    <t>#RH Allocations familiales</t>
  </si>
  <si>
    <t>3750</t>
  </si>
  <si>
    <t>#Fonds de formation</t>
  </si>
  <si>
    <t>#Prov.charges 13ème</t>
  </si>
  <si>
    <t>#Prov.charges 13ème salaire</t>
  </si>
  <si>
    <t>RH salaires tmpo DIP</t>
  </si>
  <si>
    <t>Traitement travailleurs temporaires PAT</t>
  </si>
  <si>
    <t>#Caisse de pension</t>
  </si>
  <si>
    <t>#RH Caisse de pensio</t>
  </si>
  <si>
    <t>#RH Caisse de pension</t>
  </si>
  <si>
    <t>#Rattrapage CIA</t>
  </si>
  <si>
    <t>#RH Rattrapage CIA</t>
  </si>
  <si>
    <t>Indemnités TPG</t>
  </si>
  <si>
    <t>3555</t>
  </si>
  <si>
    <t>Alloc. vie chère</t>
  </si>
  <si>
    <t>Allocation vie chère</t>
  </si>
  <si>
    <t>3558</t>
  </si>
  <si>
    <t>Indemn. inconv. serv</t>
  </si>
  <si>
    <t>Indemnités inconvénients de service</t>
  </si>
  <si>
    <t>3310</t>
  </si>
  <si>
    <t>Primes divers PAT</t>
  </si>
  <si>
    <t>Primes diverses PAT</t>
  </si>
  <si>
    <t>3551</t>
  </si>
  <si>
    <t>Primes diverses PENS</t>
  </si>
  <si>
    <t>3550</t>
  </si>
  <si>
    <t>Frais déménagement</t>
  </si>
  <si>
    <t>Autres indemnités soumises (Frais déménagement)</t>
  </si>
  <si>
    <t>3788</t>
  </si>
  <si>
    <t>AVS</t>
  </si>
  <si>
    <t>Cotisations Patronales AVS-AI-APG</t>
  </si>
  <si>
    <t>#Part. ass. maladie</t>
  </si>
  <si>
    <t>#Participation assurance maladie personnel</t>
  </si>
  <si>
    <t>#RH Part ass maladie</t>
  </si>
  <si>
    <t>#RH Participation assurance maladie personnel</t>
  </si>
  <si>
    <t>Frais gestion AVS</t>
  </si>
  <si>
    <t>Participation aux frais gestion AVS</t>
  </si>
  <si>
    <t>#Ass. acc. prof/npro</t>
  </si>
  <si>
    <t>#Assurance accidents professionnels/non prof.</t>
  </si>
  <si>
    <t>#RH Ass ac.prof/npro</t>
  </si>
  <si>
    <t>#RH Assurance accidents professionnels/non prof.</t>
  </si>
  <si>
    <t>3785</t>
  </si>
  <si>
    <t>Assurance chômage</t>
  </si>
  <si>
    <t>Fonds de formation</t>
  </si>
  <si>
    <t>Fonds pour la formation professionnelle</t>
  </si>
  <si>
    <t>3755</t>
  </si>
  <si>
    <t>Maternité</t>
  </si>
  <si>
    <t>Assurance maternité</t>
  </si>
  <si>
    <t>Cotisations  CPEG</t>
  </si>
  <si>
    <t>Cotisations à la CPEG</t>
  </si>
  <si>
    <t>3760</t>
  </si>
  <si>
    <t>Correct,complém CPEG</t>
  </si>
  <si>
    <t>Corrections, cotis base et compléments CPEG</t>
  </si>
  <si>
    <t>3761</t>
  </si>
  <si>
    <t>Ass. acc. prof/nprof</t>
  </si>
  <si>
    <t>Cotisations patronales aux assurances-accidents</t>
  </si>
  <si>
    <t>Alloc. familiales</t>
  </si>
  <si>
    <t>Cotisations patronales aux caisses d'alloc.familli</t>
  </si>
  <si>
    <t>Part. ass. maladie</t>
  </si>
  <si>
    <t>Cotisations patronales aux primes de caisse maladi</t>
  </si>
  <si>
    <t>3780</t>
  </si>
  <si>
    <t>Prov.charges 13ème</t>
  </si>
  <si>
    <t>Dotation et utilisation provisions charges 13ème</t>
  </si>
  <si>
    <t>3752</t>
  </si>
  <si>
    <t>#Frais de déménagemt</t>
  </si>
  <si>
    <t>#Frais de déménagement du personnel</t>
  </si>
  <si>
    <t>#Indemnités TPG</t>
  </si>
  <si>
    <t>#RH Indemnités TPG</t>
  </si>
  <si>
    <t>Plend PAT</t>
  </si>
  <si>
    <t>Pont AVS Plend (PAT)</t>
  </si>
  <si>
    <t>3701</t>
  </si>
  <si>
    <t>Plend PENS</t>
  </si>
  <si>
    <t>Pont AVS Plend (PENS)</t>
  </si>
  <si>
    <t>3702</t>
  </si>
  <si>
    <t>Frais de form. PAT</t>
  </si>
  <si>
    <t>Frais de formation (PAT)</t>
  </si>
  <si>
    <t>3793</t>
  </si>
  <si>
    <t>#Frais de formation</t>
  </si>
  <si>
    <t>#Frais de formation PAT</t>
  </si>
  <si>
    <t>#Frais d'annonces (o</t>
  </si>
  <si>
    <t>#Frais d'annonces (offres d'emploi)</t>
  </si>
  <si>
    <t>#Non-dépenses</t>
  </si>
  <si>
    <t>#Correct.prorata bud</t>
  </si>
  <si>
    <t>#Correction au prorata du budget</t>
  </si>
  <si>
    <t>#Gel budgétaire</t>
  </si>
  <si>
    <t>Frais recrutement</t>
  </si>
  <si>
    <t>Frais de recrutement (annonces)</t>
  </si>
  <si>
    <t>3790</t>
  </si>
  <si>
    <t>Engagement sal. CO</t>
  </si>
  <si>
    <t>Engagement salaires CO</t>
  </si>
  <si>
    <t>Fournitures générale</t>
  </si>
  <si>
    <t>Fournitures et matériel de bureau</t>
  </si>
  <si>
    <t>7</t>
  </si>
  <si>
    <t>Biens, services et marchandises (31 NMC)</t>
  </si>
  <si>
    <t>3906</t>
  </si>
  <si>
    <t>#Fournitures général</t>
  </si>
  <si>
    <t>#Fournitures générales</t>
  </si>
  <si>
    <t>CBOLLE</t>
  </si>
  <si>
    <t>#Composants appa.</t>
  </si>
  <si>
    <t>#Composants d'appareils</t>
  </si>
  <si>
    <t>#Fournitures bureaux</t>
  </si>
  <si>
    <t>#Inactif</t>
  </si>
  <si>
    <t>#Fourni. outils mat.</t>
  </si>
  <si>
    <t>#Fournitures outillage et matériel</t>
  </si>
  <si>
    <t>#Copies, photocopies</t>
  </si>
  <si>
    <t>#Impressions</t>
  </si>
  <si>
    <t>Carburant, Prod.nett</t>
  </si>
  <si>
    <t>Carburant, produits de nettoyage</t>
  </si>
  <si>
    <t>#Reliures</t>
  </si>
  <si>
    <t>Photocopies, copies</t>
  </si>
  <si>
    <t>Imprimés, impression</t>
  </si>
  <si>
    <t>Imprimés, impressions</t>
  </si>
  <si>
    <t>Reliures</t>
  </si>
  <si>
    <t>#Achat de livres</t>
  </si>
  <si>
    <t>#Monograph.supp.phys</t>
  </si>
  <si>
    <t>#Achats monographies - support physique</t>
  </si>
  <si>
    <t>#Monograph.supp.num.</t>
  </si>
  <si>
    <t>#Achats monographies - support numérique</t>
  </si>
  <si>
    <t>#Monograph.supp.mixt</t>
  </si>
  <si>
    <t>#Achats monographies - support mixte</t>
  </si>
  <si>
    <t>#Supports de données</t>
  </si>
  <si>
    <t>#Supports de données radio, films, cd-rom)</t>
  </si>
  <si>
    <t>#Audio vid.supp.phys</t>
  </si>
  <si>
    <t>#Achats contenus Audio et video - support physique</t>
  </si>
  <si>
    <t>#Audio vid.supp.num.</t>
  </si>
  <si>
    <t>#Achats contenus Audio et video - support numériqu</t>
  </si>
  <si>
    <t>#Audio vid.supp.mixt</t>
  </si>
  <si>
    <t>#Achats contenus Audio et video - support mixte</t>
  </si>
  <si>
    <t>#Prêt de livres</t>
  </si>
  <si>
    <t>#Empr.cont.supp.phys</t>
  </si>
  <si>
    <t>#Emprunts de contenus - support physique</t>
  </si>
  <si>
    <t>#Empr.cont.supp.num.</t>
  </si>
  <si>
    <t>#Emprunts de contenus - support numérique</t>
  </si>
  <si>
    <t>#Empr.cont.supp.mixt</t>
  </si>
  <si>
    <t>#Emprunts de contenus - support mixte</t>
  </si>
  <si>
    <t>#Base de données</t>
  </si>
  <si>
    <t>#Accès base don.phys</t>
  </si>
  <si>
    <t>#Accès ponctuels Bases données - support physique</t>
  </si>
  <si>
    <t>#Accès base don.num.</t>
  </si>
  <si>
    <t>#Accès ponctuels Bases données - support numérique</t>
  </si>
  <si>
    <t>#Accès base don.mixt</t>
  </si>
  <si>
    <t>#Accès ponctuels Bases données - support mixte</t>
  </si>
  <si>
    <t>#Cont.autre.sup.phys</t>
  </si>
  <si>
    <t>#Achats contenus autres - support physique</t>
  </si>
  <si>
    <t>#Cont.autre.sup.num.</t>
  </si>
  <si>
    <t>#Achats contenus autres - support numérique</t>
  </si>
  <si>
    <t>#Cont.autre.sup.mixt</t>
  </si>
  <si>
    <t>#Achats contenus autres - support mixte</t>
  </si>
  <si>
    <t>Livres, prêt livre</t>
  </si>
  <si>
    <t>Livres, prêt livre, base de données, imprimés</t>
  </si>
  <si>
    <t>4101</t>
  </si>
  <si>
    <t>Abonn.périodiques</t>
  </si>
  <si>
    <t>Abonnements de journaux,magazines (abonnem.)</t>
  </si>
  <si>
    <t>Cotisations, membres</t>
  </si>
  <si>
    <t>#Abonnements périod.</t>
  </si>
  <si>
    <t>#Abonnements de journaux et périodiques</t>
  </si>
  <si>
    <t>#Cotisations</t>
  </si>
  <si>
    <t>#Abon.périod.électro</t>
  </si>
  <si>
    <t>#Abonnements aux périodiques électroniques</t>
  </si>
  <si>
    <t>#Abont.périod.sup.ph</t>
  </si>
  <si>
    <t>#Abonnements aux périodiques - support physique</t>
  </si>
  <si>
    <t>#Abont.périod.sup.nu</t>
  </si>
  <si>
    <t>#Abonnements aux périodiques - support numérique</t>
  </si>
  <si>
    <t>#Abont.périod.sup.mi</t>
  </si>
  <si>
    <t>#Abonnements aux périodiques - support mixte</t>
  </si>
  <si>
    <t>#Abon.bases données</t>
  </si>
  <si>
    <t>#Abonnements aux bases de données</t>
  </si>
  <si>
    <t>#Abont.base.sup.phys</t>
  </si>
  <si>
    <t>#Abonnements bases données - support physique</t>
  </si>
  <si>
    <t>#Abont.base.sup.num.</t>
  </si>
  <si>
    <t>#Abonnements bases données - support numérique</t>
  </si>
  <si>
    <t>#Abont.base.supp.mix</t>
  </si>
  <si>
    <t>#Abonnements bases données - support mixte</t>
  </si>
  <si>
    <t>#Abonnements suites</t>
  </si>
  <si>
    <t>#Abonnements aux suites, séries</t>
  </si>
  <si>
    <t>#Abont.suite.sup.phy</t>
  </si>
  <si>
    <t>#Abonnements suites,séries - support physique</t>
  </si>
  <si>
    <t>#Abont.suite.sup.num</t>
  </si>
  <si>
    <t>#Abonnements suites,séries - support numérique</t>
  </si>
  <si>
    <t>#Abont.suite.sup.mix</t>
  </si>
  <si>
    <t>#Abonnements suites,séries - support mixte</t>
  </si>
  <si>
    <t>#Abont.Audio.sup.phy</t>
  </si>
  <si>
    <t>#Abont.contenus Audio et video - support physique</t>
  </si>
  <si>
    <t>#Abont.Audio.sup.num</t>
  </si>
  <si>
    <t>#Abont.contenus Audio et video - support numérique</t>
  </si>
  <si>
    <t>#Abont.Audio.sup.mix</t>
  </si>
  <si>
    <t>#Abont.contenus Audio et video - support mixte</t>
  </si>
  <si>
    <t>#Abont.autre.sup.phy</t>
  </si>
  <si>
    <t>#Abonnements autres - support physique</t>
  </si>
  <si>
    <t>#Abont.autre.sup.num</t>
  </si>
  <si>
    <t>#Abonnements autres - support numérique</t>
  </si>
  <si>
    <t>#Abont.autre.sup.mix</t>
  </si>
  <si>
    <t>#Abonnements autres - support mixte</t>
  </si>
  <si>
    <t>#Publicat.communiqué</t>
  </si>
  <si>
    <t>#Publications de communiqués, publicités</t>
  </si>
  <si>
    <t>#Achats cafétaria</t>
  </si>
  <si>
    <t>Denrées alimentaires</t>
  </si>
  <si>
    <t>Denrées alimentaires pour la production de repas</t>
  </si>
  <si>
    <t>MSCHROOT</t>
  </si>
  <si>
    <t>Fournitures laborat.</t>
  </si>
  <si>
    <t>Fournitures laboratoire</t>
  </si>
  <si>
    <t>4407</t>
  </si>
  <si>
    <t>Fourni cliniqu.(MD)</t>
  </si>
  <si>
    <t>Fournitures cliniques(MD)</t>
  </si>
  <si>
    <t>Animaux</t>
  </si>
  <si>
    <t>Implants</t>
  </si>
  <si>
    <t>#Non-dép.fonctionmt</t>
  </si>
  <si>
    <t>#Non-dépenses fonctionnement</t>
  </si>
  <si>
    <t>#Plan écon.fonctionm</t>
  </si>
  <si>
    <t>#Plan économie fonctionnement</t>
  </si>
  <si>
    <t>#Engagement fct.CO</t>
  </si>
  <si>
    <t>#Engagement fonctionnement CO</t>
  </si>
  <si>
    <t>VGOMPEL</t>
  </si>
  <si>
    <t>#INACTIF</t>
  </si>
  <si>
    <t>Matériel divers</t>
  </si>
  <si>
    <t>Matériel divers (hors immo)</t>
  </si>
  <si>
    <t>4401</t>
  </si>
  <si>
    <t>#Acquisitions de mat</t>
  </si>
  <si>
    <t>#Acquisitions de matériel et machines</t>
  </si>
  <si>
    <t>#Acqui. app. scient.</t>
  </si>
  <si>
    <t>#Acquisition d'appareils scientifiques</t>
  </si>
  <si>
    <t>#Acquisitions de mob</t>
  </si>
  <si>
    <t>#Acquisitions de mobilier</t>
  </si>
  <si>
    <t>#Immo en cours</t>
  </si>
  <si>
    <t>#Immobilisation en cours</t>
  </si>
  <si>
    <t>Immo en cours</t>
  </si>
  <si>
    <t>Immobilisations en cours</t>
  </si>
  <si>
    <t>#Aménagements</t>
  </si>
  <si>
    <t>#Acquisitions d'equi</t>
  </si>
  <si>
    <t>#Acquisitions d'equipement audio-visuel pedagogiqu</t>
  </si>
  <si>
    <t>Appareil scientifiqu</t>
  </si>
  <si>
    <t>Appareil scientifique (hors immo)</t>
  </si>
  <si>
    <t>Mobilier (hors immo)</t>
  </si>
  <si>
    <t>Aménagement</t>
  </si>
  <si>
    <t>Aménagement (hors immo)</t>
  </si>
  <si>
    <t>Matériel audiovisuel</t>
  </si>
  <si>
    <t>Matériel audiovisuel (hors immo)</t>
  </si>
  <si>
    <t>Matériel informatiqu</t>
  </si>
  <si>
    <t>Matériel informatique (hors immo)</t>
  </si>
  <si>
    <t>#Remplacement de mat</t>
  </si>
  <si>
    <t>#Remplacement de matériel et machines</t>
  </si>
  <si>
    <t>#Remplacement de mob</t>
  </si>
  <si>
    <t>#Remplacement de mobilier</t>
  </si>
  <si>
    <t>#Achats de logiciels</t>
  </si>
  <si>
    <t>#Achats de logiciels informatiques</t>
  </si>
  <si>
    <t>#Achats mat info</t>
  </si>
  <si>
    <t>#Achats de matériel informatique</t>
  </si>
  <si>
    <t>Logiciels et autres</t>
  </si>
  <si>
    <t>Logiciels et autres incorporels (hors immo)</t>
  </si>
  <si>
    <t>Compteur Electr.SIG</t>
  </si>
  <si>
    <t>Compteur Electricité Serv. Industriels Genève(SIG)</t>
  </si>
  <si>
    <t>4408</t>
  </si>
  <si>
    <t>#Consommation eau</t>
  </si>
  <si>
    <t>Chauffage</t>
  </si>
  <si>
    <t>4406</t>
  </si>
  <si>
    <t>#Consommation de gaz</t>
  </si>
  <si>
    <t>Eau</t>
  </si>
  <si>
    <t>#Consommation d'elec</t>
  </si>
  <si>
    <t>#Consommation d'electricite</t>
  </si>
  <si>
    <t>#Consommation énergi</t>
  </si>
  <si>
    <t>#Consommation énergies, combustibles</t>
  </si>
  <si>
    <t>#Consom. Autres form</t>
  </si>
  <si>
    <t>#Consom. Autres formes énergie</t>
  </si>
  <si>
    <t>Annonces,publication</t>
  </si>
  <si>
    <t>Annonces, publications (hors emploi)</t>
  </si>
  <si>
    <t>4503</t>
  </si>
  <si>
    <t>Télécommunications</t>
  </si>
  <si>
    <t>Affranchissements</t>
  </si>
  <si>
    <t>5501</t>
  </si>
  <si>
    <t>Frais recouvr.SMD</t>
  </si>
  <si>
    <t>Frais de recouvrement SMD</t>
  </si>
  <si>
    <t>Déménagement, transp</t>
  </si>
  <si>
    <t>Déménagement, transport (biens ou marchandises)</t>
  </si>
  <si>
    <t>Frais bancaire/post.</t>
  </si>
  <si>
    <t>Frais bancaire et postaux</t>
  </si>
  <si>
    <t>Différence de change</t>
  </si>
  <si>
    <t>Carte crédit frais e</t>
  </si>
  <si>
    <t>Carte de crédit frais encaissements</t>
  </si>
  <si>
    <t>Surveillance,sécurit</t>
  </si>
  <si>
    <t>Surveillance, sécurité</t>
  </si>
  <si>
    <t>Travaux laborat.anal</t>
  </si>
  <si>
    <t>Travaux de laboratoire, analyses</t>
  </si>
  <si>
    <t>Patients simulés</t>
  </si>
  <si>
    <t>Abatt.scientifique</t>
  </si>
  <si>
    <t>Abattement scientifique</t>
  </si>
  <si>
    <t>Abatt.échec médic.</t>
  </si>
  <si>
    <t>Abattement échec médical</t>
  </si>
  <si>
    <t>Organis. évènements</t>
  </si>
  <si>
    <t>Organisation évènements, congrès , manifestations</t>
  </si>
  <si>
    <t>4404</t>
  </si>
  <si>
    <t>Salaires facturés</t>
  </si>
  <si>
    <t>Commission CMD</t>
  </si>
  <si>
    <t>OPE gest.salaire DIP</t>
  </si>
  <si>
    <t>OPE gestion des salaires DIP</t>
  </si>
  <si>
    <t>4510</t>
  </si>
  <si>
    <t>Droits d'auteur</t>
  </si>
  <si>
    <t>5508</t>
  </si>
  <si>
    <t>Blanchissage</t>
  </si>
  <si>
    <t>#Carburants, pneus</t>
  </si>
  <si>
    <t>#Carburants, pneumatiques</t>
  </si>
  <si>
    <t>Mandat, honoraires</t>
  </si>
  <si>
    <t>Mandat, honoraires, prestations</t>
  </si>
  <si>
    <t>#Pneumatiques</t>
  </si>
  <si>
    <t>Licences,util.inform</t>
  </si>
  <si>
    <t>Licences charges utilisation informatique</t>
  </si>
  <si>
    <t>Assurance incendies</t>
  </si>
  <si>
    <t>Assurance incendies, matériel, véhicules, RC</t>
  </si>
  <si>
    <t>#Laboratoire fourni.</t>
  </si>
  <si>
    <t>#Laboratoire fournitures</t>
  </si>
  <si>
    <t>#Fourni cliniques(MD</t>
  </si>
  <si>
    <t>#Laboratoire fournitures cliniques (SMD seulement)</t>
  </si>
  <si>
    <t>#Achat d'animaux</t>
  </si>
  <si>
    <t>#Achat d'animaux.</t>
  </si>
  <si>
    <t>#Travaux laboratoire</t>
  </si>
  <si>
    <t>#Travaux de laboratoire</t>
  </si>
  <si>
    <t>#Laboratoire externe</t>
  </si>
  <si>
    <t>#Laboratoires externes</t>
  </si>
  <si>
    <t>#Achats d'implants</t>
  </si>
  <si>
    <t>#Patients simulés</t>
  </si>
  <si>
    <t>Assurance accidents</t>
  </si>
  <si>
    <t>TVA</t>
  </si>
  <si>
    <t>TVA taux forfaitaires (TVA)</t>
  </si>
  <si>
    <t>9</t>
  </si>
  <si>
    <t>Autres charges (32 34 35 38 NMC)</t>
  </si>
  <si>
    <t>TVA charge sub.UE</t>
  </si>
  <si>
    <t>TVA charge subv.europe</t>
  </si>
  <si>
    <t>Conférencier, jurés</t>
  </si>
  <si>
    <t>Conférenciers jurés intervenants ext.</t>
  </si>
  <si>
    <t>#Entret.amén. immeub</t>
  </si>
  <si>
    <t>#Entretien et aménagement d'immeuble</t>
  </si>
  <si>
    <t>#Charges imm.plac.</t>
  </si>
  <si>
    <t>#Charges immeubles de placement</t>
  </si>
  <si>
    <t>#Produits de nettoya</t>
  </si>
  <si>
    <t>#Produits de nettoyage</t>
  </si>
  <si>
    <t>Entret.courant bâtim</t>
  </si>
  <si>
    <t>Entretien courant des bâtiments, répar, nettoyage</t>
  </si>
  <si>
    <t>Entretien mat.bur.</t>
  </si>
  <si>
    <t>Entretien d'équipements de bureau</t>
  </si>
  <si>
    <t>4402</t>
  </si>
  <si>
    <t>#Entretien matériel</t>
  </si>
  <si>
    <t>#Entretien matériel, machines et mobilier</t>
  </si>
  <si>
    <t>#Entretien du mobili</t>
  </si>
  <si>
    <t>#Entretien du mobilier</t>
  </si>
  <si>
    <t>#Entretien, réparati</t>
  </si>
  <si>
    <t>#Entretien, réparation de véhicules ou engins</t>
  </si>
  <si>
    <t>Entretien, réparatio</t>
  </si>
  <si>
    <t>Entretien, réparation de véhicules ou engins</t>
  </si>
  <si>
    <t>#Entretien matériel pour cafétéria</t>
  </si>
  <si>
    <t>Entret.répar.mat.inf</t>
  </si>
  <si>
    <t>Entretien matériels informatiques</t>
  </si>
  <si>
    <t>#Entretien / mise à</t>
  </si>
  <si>
    <t>#Entretien / mise à jour logiciels</t>
  </si>
  <si>
    <t>#Entretien / réparat</t>
  </si>
  <si>
    <t>#Entretien / réparation matériel informatique</t>
  </si>
  <si>
    <t>Entretien mat.médic.</t>
  </si>
  <si>
    <t>Entretien des appareils médicaux (appareils scient</t>
  </si>
  <si>
    <t>Maintenan.m-à-j.log.</t>
  </si>
  <si>
    <t>Maintenance des logiciels</t>
  </si>
  <si>
    <t>Location de locaux</t>
  </si>
  <si>
    <t>13</t>
  </si>
  <si>
    <t>Loyers (316 NMC)</t>
  </si>
  <si>
    <t>4403</t>
  </si>
  <si>
    <t>#Location matériel</t>
  </si>
  <si>
    <t>#Location matériel, mobilier, informatique</t>
  </si>
  <si>
    <t>#Locat.photocopieuse</t>
  </si>
  <si>
    <t>#Location de photocopieuse</t>
  </si>
  <si>
    <t>#Licences informatiq</t>
  </si>
  <si>
    <t>#Licences informatiques, nouv.vers.logici</t>
  </si>
  <si>
    <t>#Locat.bâtim.univ</t>
  </si>
  <si>
    <t>#Location bâtiments universitaires</t>
  </si>
  <si>
    <t>15</t>
  </si>
  <si>
    <t>Frais de Bâtiments</t>
  </si>
  <si>
    <t>#Frais financiers</t>
  </si>
  <si>
    <t>#Loyers/redev.cafét.</t>
  </si>
  <si>
    <t>#Loyers / redevances caféteria</t>
  </si>
  <si>
    <t>Locat.photocop.</t>
  </si>
  <si>
    <t>Location de photocopieuse</t>
  </si>
  <si>
    <t>Location matériel</t>
  </si>
  <si>
    <t>Location de machines, véhicules, matériels et équi</t>
  </si>
  <si>
    <t>#Location et taxes d</t>
  </si>
  <si>
    <t>#Location et taxes de machines à photocopier</t>
  </si>
  <si>
    <t>#Location d'equipeme</t>
  </si>
  <si>
    <t>#Location d'equipement informatique</t>
  </si>
  <si>
    <t>#Location mobilier</t>
  </si>
  <si>
    <t>Loyers/redev.cafét.</t>
  </si>
  <si>
    <t>Loyers,redevances caféteria</t>
  </si>
  <si>
    <t>Frais déplacements</t>
  </si>
  <si>
    <t>Frais de déplacements</t>
  </si>
  <si>
    <t>4405</t>
  </si>
  <si>
    <t>Déplac.Pers. Interne</t>
  </si>
  <si>
    <t>Déplacement Pers. Interne</t>
  </si>
  <si>
    <t>Dépla conf.Externe</t>
  </si>
  <si>
    <t>Déplacement conférencier Externe</t>
  </si>
  <si>
    <t>#Organisation congrè</t>
  </si>
  <si>
    <t>#Frais d'organisation de congrès</t>
  </si>
  <si>
    <t>Repas, Pers. interne</t>
  </si>
  <si>
    <t>Repas, Pers. Interne</t>
  </si>
  <si>
    <t>Repas, logement Conf</t>
  </si>
  <si>
    <t>Repas, logement Conf. Externe</t>
  </si>
  <si>
    <t>Per diem</t>
  </si>
  <si>
    <t>#Camps, voyages étud</t>
  </si>
  <si>
    <t>#Camps, voyages d'études</t>
  </si>
  <si>
    <t>#Frais mission, rech</t>
  </si>
  <si>
    <t>#Frais de mission, recherche</t>
  </si>
  <si>
    <t>#Frais déplacements,</t>
  </si>
  <si>
    <t>#Frais de déplacements</t>
  </si>
  <si>
    <t>#Repas</t>
  </si>
  <si>
    <t>#Particip.concours</t>
  </si>
  <si>
    <t>#Particip., inscription à des concours</t>
  </si>
  <si>
    <t>#Inscr.conférence</t>
  </si>
  <si>
    <t>#Inscription conférence, congrès, colloques, cours</t>
  </si>
  <si>
    <t>Inscriptions conf.</t>
  </si>
  <si>
    <t>Inscriptions conférences colloques</t>
  </si>
  <si>
    <t>Camps, voyages INAC</t>
  </si>
  <si>
    <t>Excursions, voyages scolaires INACTIF</t>
  </si>
  <si>
    <t>#Conférencier,int ex</t>
  </si>
  <si>
    <t>#Conférenciers, intervenants ext., experts, jurés</t>
  </si>
  <si>
    <t>Provision risque</t>
  </si>
  <si>
    <t>6231</t>
  </si>
  <si>
    <t>#Dépla.conférenciers</t>
  </si>
  <si>
    <t>#Déplacements de conférenciers</t>
  </si>
  <si>
    <t>#Experts, jurés</t>
  </si>
  <si>
    <t>#Frais de séjour inv</t>
  </si>
  <si>
    <t>#Frais de séjour invités, per diem</t>
  </si>
  <si>
    <t>#Repas.Log.FNS</t>
  </si>
  <si>
    <t>#Repas, Logements partenaires FNS</t>
  </si>
  <si>
    <t>#Dépla partenaires F</t>
  </si>
  <si>
    <t>#Déplacements partenaires FNS</t>
  </si>
  <si>
    <t>#Frais de surveillan</t>
  </si>
  <si>
    <t>#Frais de surveillance</t>
  </si>
  <si>
    <t>#Mandats</t>
  </si>
  <si>
    <t>#salaires facturés</t>
  </si>
  <si>
    <t>#Frais Sohrabi</t>
  </si>
  <si>
    <t>#Frais mandat Sohrabi + gestionnaires</t>
  </si>
  <si>
    <t>#Trav.recherche Tier</t>
  </si>
  <si>
    <t>#Travaux de recherche Tiers UNIGE</t>
  </si>
  <si>
    <t>#Comm.charges 7,5%</t>
  </si>
  <si>
    <t>#Commission sur les émoluments en charge 7,5%</t>
  </si>
  <si>
    <t>#Comm.10-20% charges</t>
  </si>
  <si>
    <t>#Commission de 10 à 20% prestations en charges</t>
  </si>
  <si>
    <t>#Comm.75% en charges</t>
  </si>
  <si>
    <t>#Commission de 75% du bénéfice en charges</t>
  </si>
  <si>
    <t>#Abatt.scientifique</t>
  </si>
  <si>
    <t>#Abattement scientifique</t>
  </si>
  <si>
    <t>#Abatt.échec médic.</t>
  </si>
  <si>
    <t>#Abattement échec médical</t>
  </si>
  <si>
    <t>#Commission CMD</t>
  </si>
  <si>
    <t>#Frais recouvr.SMD</t>
  </si>
  <si>
    <t>#Frais recouvrement SMD</t>
  </si>
  <si>
    <t>#OPE gest.salaire DI</t>
  </si>
  <si>
    <t>#OPE gestion salaires DIP</t>
  </si>
  <si>
    <t>#Droits d'auteur</t>
  </si>
  <si>
    <t>#Blanchissage</t>
  </si>
  <si>
    <t>Pertes sur débiteurs</t>
  </si>
  <si>
    <t>4410</t>
  </si>
  <si>
    <t>#Déménagement</t>
  </si>
  <si>
    <t>#Frais DIS</t>
  </si>
  <si>
    <t>#Frais transport déc</t>
  </si>
  <si>
    <t>#Frais de transport déchêts</t>
  </si>
  <si>
    <t>#Affranchissements</t>
  </si>
  <si>
    <t>#Acquis de douane</t>
  </si>
  <si>
    <t>#Overheads frais</t>
  </si>
  <si>
    <t>#Frais postaux et ba</t>
  </si>
  <si>
    <t>#Frais postaux et bancaires, agios</t>
  </si>
  <si>
    <t>#Différence de chang</t>
  </si>
  <si>
    <t>#Différence de change</t>
  </si>
  <si>
    <t>#Frais cartes crédit</t>
  </si>
  <si>
    <t>#Frais cartes crédits encaissements</t>
  </si>
  <si>
    <t>#Frais transa. titre</t>
  </si>
  <si>
    <t>#Frais transactions sur titres</t>
  </si>
  <si>
    <t>#Frais gest.trans.ti</t>
  </si>
  <si>
    <t>#Frais de gestion et transactions sur titres</t>
  </si>
  <si>
    <t>#Frais télécommunica</t>
  </si>
  <si>
    <t>#Frais de télécommunications</t>
  </si>
  <si>
    <t>#Frais de télécommun</t>
  </si>
  <si>
    <t>#Lignes louées</t>
  </si>
  <si>
    <t>#Assurance incendie,</t>
  </si>
  <si>
    <t>#Assurance incendie, matériel, RC</t>
  </si>
  <si>
    <t>#Assurance matériel</t>
  </si>
  <si>
    <t>#Assurance RC</t>
  </si>
  <si>
    <t>#Assurance accidents</t>
  </si>
  <si>
    <t>#Assurance accidents étudiants</t>
  </si>
  <si>
    <t>#Collab. transfront.</t>
  </si>
  <si>
    <t>#Collaboration transfrontalière</t>
  </si>
  <si>
    <t>#Frais divers</t>
  </si>
  <si>
    <t>#Frais part. taxes</t>
  </si>
  <si>
    <t>#Frais de participation aux taxes</t>
  </si>
  <si>
    <t>Taxes, autorisations</t>
  </si>
  <si>
    <t>Taxes, autorisations, autres frais divers</t>
  </si>
  <si>
    <t>#Déchargement projet</t>
  </si>
  <si>
    <t>#Déchargement projets</t>
  </si>
  <si>
    <t>#Intérêts hypothécai</t>
  </si>
  <si>
    <t>#Intérêts hypothécaires</t>
  </si>
  <si>
    <t>#Intérêts locat.fina</t>
  </si>
  <si>
    <t>#Intérêts location financement</t>
  </si>
  <si>
    <t>#Pertes sur titres</t>
  </si>
  <si>
    <t>#Pertes sur ventes de titres</t>
  </si>
  <si>
    <t>#Pertes réal.s/couve</t>
  </si>
  <si>
    <t>#Pertes réalisées sur couverture</t>
  </si>
  <si>
    <t>#Pertes latentes tit</t>
  </si>
  <si>
    <t>#Pertes latentes sur titres</t>
  </si>
  <si>
    <t>#Pertes latentes imm</t>
  </si>
  <si>
    <t>#Pertes latentes sur immeubles</t>
  </si>
  <si>
    <t>#Pertes lat.s/couver</t>
  </si>
  <si>
    <t>#Pertes latentes sur couverture</t>
  </si>
  <si>
    <t>#Pertes sur débiteur</t>
  </si>
  <si>
    <t>#Pertes sur débiteurs</t>
  </si>
  <si>
    <t>#Prov.débit.douteux</t>
  </si>
  <si>
    <t>#Provision pour débiteurs douteux</t>
  </si>
  <si>
    <t>Amort.Carl.-Vogt</t>
  </si>
  <si>
    <t>Charge d'amortissements Carl-Vogt</t>
  </si>
  <si>
    <t>6234</t>
  </si>
  <si>
    <t>Amort.biens meubles</t>
  </si>
  <si>
    <t>Amortissement des biens meubles</t>
  </si>
  <si>
    <t>6233</t>
  </si>
  <si>
    <t>SPILLMAN</t>
  </si>
  <si>
    <t>Amort.TVA subv.UE</t>
  </si>
  <si>
    <t>Amortissement TVA subv.Europe</t>
  </si>
  <si>
    <t>#Provision risque</t>
  </si>
  <si>
    <t>#Amort.locat.financ</t>
  </si>
  <si>
    <t>#Amortissement location financement</t>
  </si>
  <si>
    <t>#UF Amort.immeubles</t>
  </si>
  <si>
    <t>#UF Amortissements immeubles</t>
  </si>
  <si>
    <t>#Perte rebut Inact.</t>
  </si>
  <si>
    <t>#Perte sur rebut immo inactif</t>
  </si>
  <si>
    <t>I</t>
  </si>
  <si>
    <t>#Amort.TVA sub.Europ</t>
  </si>
  <si>
    <t>#Amort.TVA subv.Européenne</t>
  </si>
  <si>
    <t>Char. diff. Inv. Cha</t>
  </si>
  <si>
    <t>#Impôts sur gains im</t>
  </si>
  <si>
    <t>#Impôts sur gains immobiliers</t>
  </si>
  <si>
    <t>Intérêts hypo.court</t>
  </si>
  <si>
    <t>Intérêts hypothécaire à court terme</t>
  </si>
  <si>
    <t>Intérêts hypo.long t</t>
  </si>
  <si>
    <t>Intérêts hypothécaire à long terme</t>
  </si>
  <si>
    <t>Pertes réalisées</t>
  </si>
  <si>
    <t>Pertes réalisées disponibilités et  placements fin</t>
  </si>
  <si>
    <t>Pertes réal.vent.tit</t>
  </si>
  <si>
    <t>Pertes réalisées sur ventes de titres</t>
  </si>
  <si>
    <t>Pertes réal.s/couver</t>
  </si>
  <si>
    <t>Pertes réalisées sur couverture</t>
  </si>
  <si>
    <t>Frais de gestion</t>
  </si>
  <si>
    <t>Frais transac.titres</t>
  </si>
  <si>
    <t>Frais de transaction des titres</t>
  </si>
  <si>
    <t>#TVA</t>
  </si>
  <si>
    <t>#TVA charge sub.Euro</t>
  </si>
  <si>
    <t>#TVA charge subv.Européenne</t>
  </si>
  <si>
    <t>Charges imm.plac.</t>
  </si>
  <si>
    <t>Entretien courant des immeubles de placements</t>
  </si>
  <si>
    <t>Autr.charge im.plac.</t>
  </si>
  <si>
    <t>Autres charges des immeubles de placements</t>
  </si>
  <si>
    <t>Pertes réal.s/couve</t>
  </si>
  <si>
    <t>Pertes latentes titr</t>
  </si>
  <si>
    <t>Pertes latentes sur titres</t>
  </si>
  <si>
    <t>Pertes latentes imm.</t>
  </si>
  <si>
    <t>Pertes latentes sur immeubles</t>
  </si>
  <si>
    <t>Pertes lat.s/couver</t>
  </si>
  <si>
    <t>Pertes latentes sur couverture</t>
  </si>
  <si>
    <t>Impôts sur gains imm</t>
  </si>
  <si>
    <t>Impôts sur gains immobiliers</t>
  </si>
  <si>
    <t>#Participation au fi</t>
  </si>
  <si>
    <t>#Participation au financement des  autres Universi</t>
  </si>
  <si>
    <t>16</t>
  </si>
  <si>
    <t>Contributions AIU aux autres cantons universitaires</t>
  </si>
  <si>
    <t>#Fondation romande d</t>
  </si>
  <si>
    <t>#Fondation romande de santé au travail</t>
  </si>
  <si>
    <t>20</t>
  </si>
  <si>
    <t>Contributions à des Institutions associées</t>
  </si>
  <si>
    <t>#Subvention 3e cycle</t>
  </si>
  <si>
    <t>19</t>
  </si>
  <si>
    <t>Contribution à la CUS</t>
  </si>
  <si>
    <t>#Subvention théologi</t>
  </si>
  <si>
    <t>#Subvention théologie</t>
  </si>
  <si>
    <t>17</t>
  </si>
  <si>
    <t>Subventions redistribuées (37 NMC)</t>
  </si>
  <si>
    <t>#Subvention recherch</t>
  </si>
  <si>
    <t>#Subvention recherche médicale</t>
  </si>
  <si>
    <t>#Subvention Archives</t>
  </si>
  <si>
    <t>#Subvention Archives Piaget</t>
  </si>
  <si>
    <t>#Affectation taxes f</t>
  </si>
  <si>
    <t>#affectation des taxes fixes</t>
  </si>
  <si>
    <t>#Taxes allouées BPU</t>
  </si>
  <si>
    <t>#Subvention à la crè</t>
  </si>
  <si>
    <t>#Subvention à la crèche</t>
  </si>
  <si>
    <t>#Collaboration VD-GE</t>
  </si>
  <si>
    <t>#Collab. inter-uni</t>
  </si>
  <si>
    <t>#Collaboration inter-universitaire</t>
  </si>
  <si>
    <t>#Subvention IUHEI</t>
  </si>
  <si>
    <t>#Cours prép.Fribourg</t>
  </si>
  <si>
    <t>#Cours préparatoire Fribourg</t>
  </si>
  <si>
    <t>Subvention 3e cycle</t>
  </si>
  <si>
    <t>6243</t>
  </si>
  <si>
    <t>Fond.romande santé</t>
  </si>
  <si>
    <t>Fondation romande santé au travail</t>
  </si>
  <si>
    <t>6240</t>
  </si>
  <si>
    <t>Subv.cantons,concor.</t>
  </si>
  <si>
    <t>Subventions accordées aux cantons et aux concordat</t>
  </si>
  <si>
    <t>8</t>
  </si>
  <si>
    <t>Subventions accordées (36 NMC)</t>
  </si>
  <si>
    <t>Taxes allouées BPU</t>
  </si>
  <si>
    <t>6264</t>
  </si>
  <si>
    <t>Subv.à la crèche</t>
  </si>
  <si>
    <t>Subvention à la crèche</t>
  </si>
  <si>
    <t>6267</t>
  </si>
  <si>
    <t>Collab. VD-GE</t>
  </si>
  <si>
    <t>Collaboration VD-GE</t>
  </si>
  <si>
    <t>6270</t>
  </si>
  <si>
    <t>Collab.iner-univ.</t>
  </si>
  <si>
    <t>Collaboration inter-universitaire</t>
  </si>
  <si>
    <t>6244</t>
  </si>
  <si>
    <t>Subv.IUHEI</t>
  </si>
  <si>
    <t>Subvention IUHEI</t>
  </si>
  <si>
    <t>Cours prép.FR</t>
  </si>
  <si>
    <t>Cours préparatoire Fribourg</t>
  </si>
  <si>
    <t>Allocation PRN</t>
  </si>
  <si>
    <t>6289</t>
  </si>
  <si>
    <t>Subvention Biotech</t>
  </si>
  <si>
    <t>6290</t>
  </si>
  <si>
    <t>Subvention Fond.N-L</t>
  </si>
  <si>
    <t>Subvention Fondations non-lucratives</t>
  </si>
  <si>
    <t>Subv.organis.privées</t>
  </si>
  <si>
    <t>Subventions accordées aux organisations privées</t>
  </si>
  <si>
    <t>6249</t>
  </si>
  <si>
    <t>Subv.Archives Piaget</t>
  </si>
  <si>
    <t>Subvention Archives Piaget</t>
  </si>
  <si>
    <t>6252</t>
  </si>
  <si>
    <t>Subv.assoc.étudiants</t>
  </si>
  <si>
    <t>Subventions association d'étudiants</t>
  </si>
  <si>
    <t>6291</t>
  </si>
  <si>
    <t>Affect.taxes fixes</t>
  </si>
  <si>
    <t>Affectation des taxes fixes</t>
  </si>
  <si>
    <t>6258</t>
  </si>
  <si>
    <t>Particip.aux taxes u</t>
  </si>
  <si>
    <t>Participation aux taxes universitaires</t>
  </si>
  <si>
    <t>6288</t>
  </si>
  <si>
    <t>Bourses UNI</t>
  </si>
  <si>
    <t>18</t>
  </si>
  <si>
    <t>Bourses</t>
  </si>
  <si>
    <t>Bourses publications</t>
  </si>
  <si>
    <t>Prestations étudiant</t>
  </si>
  <si>
    <t>Prestations étudiants</t>
  </si>
  <si>
    <t>Prix</t>
  </si>
  <si>
    <t>Particip.Taxes Univ.</t>
  </si>
  <si>
    <t>Participation aux Taxes Universitaires</t>
  </si>
  <si>
    <t>Subv.redistr.étrange</t>
  </si>
  <si>
    <t>Subvention à redistribuer à l'étranger</t>
  </si>
  <si>
    <t>#HE-Alloc.etude auto</t>
  </si>
  <si>
    <t>#HE-Allocations études automatiques</t>
  </si>
  <si>
    <t>Charges subv. invest</t>
  </si>
  <si>
    <t>#Allocation PRN</t>
  </si>
  <si>
    <t>#HE-Bourses/conv.prê</t>
  </si>
  <si>
    <t>#HE-Bourses/conv.prêts en alloc</t>
  </si>
  <si>
    <t>#Bourses UNI</t>
  </si>
  <si>
    <t>#Bourses publication</t>
  </si>
  <si>
    <t>#Bourses publications</t>
  </si>
  <si>
    <t>#HE-Alloc entraide</t>
  </si>
  <si>
    <t>#HE-Allocations d'entraide</t>
  </si>
  <si>
    <t>#HE-Alloc études</t>
  </si>
  <si>
    <t>#HE-Allocations d'etudes</t>
  </si>
  <si>
    <t>#Subvention recherche / enseignement</t>
  </si>
  <si>
    <t>#Prestations étudian</t>
  </si>
  <si>
    <t>#Prestations étudiants</t>
  </si>
  <si>
    <t>#Subv.Campus virtuel</t>
  </si>
  <si>
    <t>#Subvention Campus virtuel</t>
  </si>
  <si>
    <t>#Prix</t>
  </si>
  <si>
    <t>#HE -remb.taxes</t>
  </si>
  <si>
    <t>#HE-Remb. taxes</t>
  </si>
  <si>
    <t>#Subv.Egalité</t>
  </si>
  <si>
    <t>#Subvention Egalité</t>
  </si>
  <si>
    <t>#Allocations prêts</t>
  </si>
  <si>
    <t>#Subventions associa</t>
  </si>
  <si>
    <t>#Subventions associations d'etudiants</t>
  </si>
  <si>
    <t>#Remboursement baill</t>
  </si>
  <si>
    <t>#Remboursement bailleurs</t>
  </si>
  <si>
    <t>#Allocation formatio</t>
  </si>
  <si>
    <t>#Allocation formation continue</t>
  </si>
  <si>
    <t>#Allocation spéciale</t>
  </si>
  <si>
    <t>#Allocation spéciale relève</t>
  </si>
  <si>
    <t>#HE-concierg.- salai</t>
  </si>
  <si>
    <t>#HE-Conciergerie - salaires</t>
  </si>
  <si>
    <t>Transfert prest.FONC</t>
  </si>
  <si>
    <t>Transfert prestation FONCT.(31)</t>
  </si>
  <si>
    <t>11</t>
  </si>
  <si>
    <t>Imputations internes (39 NMC)</t>
  </si>
  <si>
    <t>6352</t>
  </si>
  <si>
    <t>Régul.fds génériques</t>
  </si>
  <si>
    <t>Régularisation fonds génériques</t>
  </si>
  <si>
    <t>Transfert prest.SUBV</t>
  </si>
  <si>
    <t>Transfert prestation SUBV. (36)</t>
  </si>
  <si>
    <t>6365</t>
  </si>
  <si>
    <t>Transfert prest.PAT</t>
  </si>
  <si>
    <t>Transfert prestation PAT (30)</t>
  </si>
  <si>
    <t>6363</t>
  </si>
  <si>
    <t>transfert prestANIMO</t>
  </si>
  <si>
    <t>transferts prestations ANIMO (31)</t>
  </si>
  <si>
    <t>6366</t>
  </si>
  <si>
    <t>Transfert prest.PENS</t>
  </si>
  <si>
    <t>Transfert prestation PENS (30)</t>
  </si>
  <si>
    <t>6362</t>
  </si>
  <si>
    <t>transfert prestFLABO</t>
  </si>
  <si>
    <t>transferts prestations FLABO (31)</t>
  </si>
  <si>
    <t>6367</t>
  </si>
  <si>
    <t>transfert prestTLABO</t>
  </si>
  <si>
    <t>transferts prestations TLABO (31)</t>
  </si>
  <si>
    <t>6368</t>
  </si>
  <si>
    <t>transfert prestLOCAT</t>
  </si>
  <si>
    <t>transferts prestations LOCAT (31)</t>
  </si>
  <si>
    <t>6369</t>
  </si>
  <si>
    <t>Imput.intern.Presta.</t>
  </si>
  <si>
    <t>Imputations internes-Prestations hors Salaires</t>
  </si>
  <si>
    <t>Imput.intern.Prest.S</t>
  </si>
  <si>
    <t>Imputations internes-Prestations Salaires</t>
  </si>
  <si>
    <t>#Imput.intern.Transf</t>
  </si>
  <si>
    <t>#Imputations internes - Transferts</t>
  </si>
  <si>
    <t>#HE-Machine nettoyag</t>
  </si>
  <si>
    <t>#HE-Machine nettoyage</t>
  </si>
  <si>
    <t>#HE-eau,énerg.,combu</t>
  </si>
  <si>
    <t>#HE-Eau, énergie, combustible</t>
  </si>
  <si>
    <t>#HE-Fournit. immeubl</t>
  </si>
  <si>
    <t>#HE-Fournitures immeubles</t>
  </si>
  <si>
    <t>#HE-Entr. immeubles</t>
  </si>
  <si>
    <t>#HE-Entretien immeubles</t>
  </si>
  <si>
    <t>#HE-entr matériel</t>
  </si>
  <si>
    <t>#HE-Entretien matériel</t>
  </si>
  <si>
    <t>#HE-Loyer réel</t>
  </si>
  <si>
    <t>#HE-prest.service</t>
  </si>
  <si>
    <t>#HE-Prestations service</t>
  </si>
  <si>
    <t>#Imput.intern.Presta</t>
  </si>
  <si>
    <t>#Imputations internes - Prestations</t>
  </si>
  <si>
    <t>#Imput.intern.OVH</t>
  </si>
  <si>
    <t>#Imputations internes - OVH</t>
  </si>
  <si>
    <t>#Engagements salaire</t>
  </si>
  <si>
    <t>#Engagements salaires</t>
  </si>
  <si>
    <t>#Charge chang.catég.</t>
  </si>
  <si>
    <t>#Charges changement catégorie</t>
  </si>
  <si>
    <t>Imput.intern.Transf.</t>
  </si>
  <si>
    <t>Imputations internes-Transferts</t>
  </si>
  <si>
    <t>6351</t>
  </si>
  <si>
    <t>Imput.intern.OVH</t>
  </si>
  <si>
    <t>Imputations internes-OVH</t>
  </si>
  <si>
    <t>6353</t>
  </si>
  <si>
    <t>Transfert PAT (30)</t>
  </si>
  <si>
    <t>6340</t>
  </si>
  <si>
    <t>Transfert PENS (30)</t>
  </si>
  <si>
    <t>Transfert Fonct./INV</t>
  </si>
  <si>
    <t>Transfert Fonct./INV.(31)</t>
  </si>
  <si>
    <t>6341</t>
  </si>
  <si>
    <t>Transfert SUBV. (36)</t>
  </si>
  <si>
    <t>6342</t>
  </si>
  <si>
    <t>Répart.Intérêts déb.</t>
  </si>
  <si>
    <t>Répartition Intérêts débit</t>
  </si>
  <si>
    <t>#Solde des fonds</t>
  </si>
  <si>
    <t>#Fact. clients fonds</t>
  </si>
  <si>
    <t>#Factures clients fonds</t>
  </si>
  <si>
    <t>#Réserves</t>
  </si>
  <si>
    <t>Engagement fonct CO</t>
  </si>
  <si>
    <t>Engagement fonctionnement CO</t>
  </si>
  <si>
    <t>#Intérêts bancaires</t>
  </si>
  <si>
    <t>P</t>
  </si>
  <si>
    <t>#Répart.intérêts</t>
  </si>
  <si>
    <t>#Répart.intérêts bancaires</t>
  </si>
  <si>
    <t>Emoluments</t>
  </si>
  <si>
    <t>7190</t>
  </si>
  <si>
    <t>#Revenus titres</t>
  </si>
  <si>
    <t>Inscript. diverses</t>
  </si>
  <si>
    <t>Inscriptions diverses</t>
  </si>
  <si>
    <t>7220</t>
  </si>
  <si>
    <t>Inscrip.cours été</t>
  </si>
  <si>
    <t>Inscriptions aux cours d'été</t>
  </si>
  <si>
    <t>7225</t>
  </si>
  <si>
    <t>Inscrip. form. cont</t>
  </si>
  <si>
    <t>Inscriptions en formation continue</t>
  </si>
  <si>
    <t>Inscript. auditeurs</t>
  </si>
  <si>
    <t>Inscriptions auditeurs</t>
  </si>
  <si>
    <t>7210</t>
  </si>
  <si>
    <t>#Revenus immobiliers</t>
  </si>
  <si>
    <t>#Loyers chambres, st</t>
  </si>
  <si>
    <t>#Loyers chambres, studios</t>
  </si>
  <si>
    <t>#Prod.immeubles plac</t>
  </si>
  <si>
    <t>#Produits immeubles de placement</t>
  </si>
  <si>
    <t>#Location appartemen</t>
  </si>
  <si>
    <t>#Location appartements</t>
  </si>
  <si>
    <t>#Revenus immeuble Je</t>
  </si>
  <si>
    <t>#Revenus immeuble Jentzer</t>
  </si>
  <si>
    <t>Taxes encadrement</t>
  </si>
  <si>
    <t>7200</t>
  </si>
  <si>
    <t>Taxes fixes</t>
  </si>
  <si>
    <t>7205</t>
  </si>
  <si>
    <t>Taxes auditeurs</t>
  </si>
  <si>
    <t>Taxes particip.HES</t>
  </si>
  <si>
    <t>7215</t>
  </si>
  <si>
    <t>Taxes particip.IHEID</t>
  </si>
  <si>
    <t>Taxes particip. IHEID</t>
  </si>
  <si>
    <t>Prestations service</t>
  </si>
  <si>
    <t>Prestations de service</t>
  </si>
  <si>
    <t>7255</t>
  </si>
  <si>
    <t>Soins dentaires</t>
  </si>
  <si>
    <t>7230</t>
  </si>
  <si>
    <t>Abatt.sociaux SMD</t>
  </si>
  <si>
    <t>Abattement sociaux</t>
  </si>
  <si>
    <t>Abatt.soins gratuits</t>
  </si>
  <si>
    <t>Abattement soins gratuits</t>
  </si>
  <si>
    <t>Abatt.radio OPT</t>
  </si>
  <si>
    <t>Abattement radio OP</t>
  </si>
  <si>
    <t>Soins TARMED</t>
  </si>
  <si>
    <t>Soins Tarmed</t>
  </si>
  <si>
    <t>Prothèses internes</t>
  </si>
  <si>
    <t>Prothèses externes</t>
  </si>
  <si>
    <t>Recettes implants</t>
  </si>
  <si>
    <t>Dédommag. EPM</t>
  </si>
  <si>
    <t>Dédommagement EPM</t>
  </si>
  <si>
    <t>7244</t>
  </si>
  <si>
    <t>Analyses laboratoire</t>
  </si>
  <si>
    <t>Analyses méd.consul.</t>
  </si>
  <si>
    <t>Analyses médicales, consultations</t>
  </si>
  <si>
    <t>Prestations informat</t>
  </si>
  <si>
    <t>Prestations informatiques</t>
  </si>
  <si>
    <t>7240</t>
  </si>
  <si>
    <t>Mandats</t>
  </si>
  <si>
    <t>Mandats, contrats</t>
  </si>
  <si>
    <t>Loyers chambres,stud</t>
  </si>
  <si>
    <t>Loyers chambres, studios</t>
  </si>
  <si>
    <t>7105</t>
  </si>
  <si>
    <t>Location appartement</t>
  </si>
  <si>
    <t>Location appartements</t>
  </si>
  <si>
    <t>Locations parking</t>
  </si>
  <si>
    <t>Revenus divers</t>
  </si>
  <si>
    <t>7110</t>
  </si>
  <si>
    <t>Location salles,mat</t>
  </si>
  <si>
    <t>Location salles, matériel</t>
  </si>
  <si>
    <t>Prestations HES</t>
  </si>
  <si>
    <t>Prestation HES</t>
  </si>
  <si>
    <t>Prestations IHEID</t>
  </si>
  <si>
    <t>Prestation IHEID</t>
  </si>
  <si>
    <t>#Résultat sur vente</t>
  </si>
  <si>
    <t>#Résultat sur vente titres</t>
  </si>
  <si>
    <t>#Résult.ventes titre</t>
  </si>
  <si>
    <t>#Résultat de ventes sur titres</t>
  </si>
  <si>
    <t>#Bénéf.réal.s/couver</t>
  </si>
  <si>
    <t>#Bénéfices réalisés sur couverture</t>
  </si>
  <si>
    <t>#Bénéf.latents imm.</t>
  </si>
  <si>
    <t>#Bénéfices latents sur immeubles</t>
  </si>
  <si>
    <t>Ventes diverses</t>
  </si>
  <si>
    <t>7260</t>
  </si>
  <si>
    <t>#Bénéf.latents titre</t>
  </si>
  <si>
    <t>#Bénéfices latents sur titres</t>
  </si>
  <si>
    <t>#Bénéf.lat.s/couver</t>
  </si>
  <si>
    <t>#Bénéfices latents sur couverture</t>
  </si>
  <si>
    <t>Rbt assur. AI</t>
  </si>
  <si>
    <t>Remboursement de l'assurance AI</t>
  </si>
  <si>
    <t>7270</t>
  </si>
  <si>
    <t>Rbt assur.accident</t>
  </si>
  <si>
    <t>Remboursement assurance accident</t>
  </si>
  <si>
    <t>7275</t>
  </si>
  <si>
    <t>Rbt assur.Militaire</t>
  </si>
  <si>
    <t>Remboursement assurance Militaire</t>
  </si>
  <si>
    <t>7265</t>
  </si>
  <si>
    <t>Rbt assur.maternité</t>
  </si>
  <si>
    <t>Remboursement assurance maternité cantonale</t>
  </si>
  <si>
    <t>7280</t>
  </si>
  <si>
    <t>Remboursement assurance maternité fédérale</t>
  </si>
  <si>
    <t>Dédommag.assuranc.</t>
  </si>
  <si>
    <t>Autres remboursements assurances</t>
  </si>
  <si>
    <t>Mise à dispo.tiers</t>
  </si>
  <si>
    <t>Mise à disposition de tiers</t>
  </si>
  <si>
    <t>Part.perte gain mala</t>
  </si>
  <si>
    <t>Participation aux pertes de gain maladie</t>
  </si>
  <si>
    <t>7269</t>
  </si>
  <si>
    <t>#Loyers bât. parking</t>
  </si>
  <si>
    <t>#Loyers bâtiments, parking, patrimoine admin.</t>
  </si>
  <si>
    <t>#Redevances util. Do</t>
  </si>
  <si>
    <t>#Redevances util. Domaine public</t>
  </si>
  <si>
    <t>#Revenus divers</t>
  </si>
  <si>
    <t>#Commissions reçues</t>
  </si>
  <si>
    <t>#Commissions reçues AVS,  assurances, impôts</t>
  </si>
  <si>
    <t>Droits auteur,brevet</t>
  </si>
  <si>
    <t>Droit d'auteur, brevets</t>
  </si>
  <si>
    <t>7295</t>
  </si>
  <si>
    <t>Autres recettes</t>
  </si>
  <si>
    <t>OVH patients SMD</t>
  </si>
  <si>
    <t>Overheads patients SMD</t>
  </si>
  <si>
    <t>Honorair.patient SMD</t>
  </si>
  <si>
    <t>Honoraires patients SMD</t>
  </si>
  <si>
    <t>#Emoluments</t>
  </si>
  <si>
    <t>#Taxes encadrement</t>
  </si>
  <si>
    <t>#Taxes fixes</t>
  </si>
  <si>
    <t>#Taxes auditeurs</t>
  </si>
  <si>
    <t>#Taxes particip.HES</t>
  </si>
  <si>
    <t>#Taxes participation HES</t>
  </si>
  <si>
    <t>#Inscriptions divers</t>
  </si>
  <si>
    <t>#Inscriptions diverses</t>
  </si>
  <si>
    <t>#n.a.inscriptions</t>
  </si>
  <si>
    <t>#n.a. inscriptions diverses</t>
  </si>
  <si>
    <t>#Inscript.Cours d'ét</t>
  </si>
  <si>
    <t>#Inscriptions Cours d'été</t>
  </si>
  <si>
    <t>#Soins dentaires</t>
  </si>
  <si>
    <t>#Abatt.sociaux SMD</t>
  </si>
  <si>
    <t>#Abattements sociaux en SMD</t>
  </si>
  <si>
    <t>#Abatt.soins gratuit</t>
  </si>
  <si>
    <t>#Abattement soins gratuits</t>
  </si>
  <si>
    <t>#Abatt.radio OPT</t>
  </si>
  <si>
    <t>#Abattement radio OPT</t>
  </si>
  <si>
    <t>#Soins TARMED</t>
  </si>
  <si>
    <t>#Prothèses SMD</t>
  </si>
  <si>
    <t>#Prothèses labo ext.</t>
  </si>
  <si>
    <t>#Prothèses laboratoires extérieurs</t>
  </si>
  <si>
    <t>#Recettes implants</t>
  </si>
  <si>
    <t>#Location cabinets d</t>
  </si>
  <si>
    <t>#Location cabinets dentaires</t>
  </si>
  <si>
    <t>#Analyses labo</t>
  </si>
  <si>
    <t>#Analyses médicales</t>
  </si>
  <si>
    <t>#Analyses médicales / consultations</t>
  </si>
  <si>
    <t>#Prestations informa</t>
  </si>
  <si>
    <t>#Prestations informatiques</t>
  </si>
  <si>
    <t>#Location matériel d</t>
  </si>
  <si>
    <t>#Location matériel divers</t>
  </si>
  <si>
    <t>#Location appartements étudiants FULE</t>
  </si>
  <si>
    <t>#Location parkings</t>
  </si>
  <si>
    <t>#Loyers bâtiments</t>
  </si>
  <si>
    <t>#Loyers redevance</t>
  </si>
  <si>
    <t>#Cotisation entr. po</t>
  </si>
  <si>
    <t>#Cotisation entr. pour publicité</t>
  </si>
  <si>
    <t>#Contrat maintenance</t>
  </si>
  <si>
    <t>#Contrat maintenance appareils scient.</t>
  </si>
  <si>
    <t>#Mise à disposition</t>
  </si>
  <si>
    <t>#Mise à disposition de pers. à des tiers</t>
  </si>
  <si>
    <t>#Dédommagement EPM</t>
  </si>
  <si>
    <t>#commission produits</t>
  </si>
  <si>
    <t>#commission sur les émoluments en produits</t>
  </si>
  <si>
    <t>#comm.10-20% produit</t>
  </si>
  <si>
    <t>#commission de 10 à 20 % prestations en produits</t>
  </si>
  <si>
    <t>#comm.75% produits</t>
  </si>
  <si>
    <t>#commission de 75% du bénéfice en produits</t>
  </si>
  <si>
    <t>#comm.25% produits</t>
  </si>
  <si>
    <t>#commission de 25% du bénéfice en produits</t>
  </si>
  <si>
    <t>#Overheads recettes</t>
  </si>
  <si>
    <t>#Overheads Patient M</t>
  </si>
  <si>
    <t>#Overheads Patients Privés MD</t>
  </si>
  <si>
    <t>#Prestations service</t>
  </si>
  <si>
    <t>#Prestations service divers</t>
  </si>
  <si>
    <t>#Honoraire Patient M</t>
  </si>
  <si>
    <t>#Honoraires Patients Privés MD</t>
  </si>
  <si>
    <t>#Mandats contrats</t>
  </si>
  <si>
    <t>#Produits de travaux</t>
  </si>
  <si>
    <t>#Matériel divers</t>
  </si>
  <si>
    <t>#Travaux reproductio</t>
  </si>
  <si>
    <t>#Travaux reproduction</t>
  </si>
  <si>
    <t>#Ventes livres, publ</t>
  </si>
  <si>
    <t>#Ventes livres, publications, prêts livres</t>
  </si>
  <si>
    <t>#Ventes publications</t>
  </si>
  <si>
    <t>#Ventes cafétéria</t>
  </si>
  <si>
    <t>#Ventes diverses</t>
  </si>
  <si>
    <t>#Ventes d'animaux</t>
  </si>
  <si>
    <t>#Remboursement pers.</t>
  </si>
  <si>
    <t>#Remboursement pers.mobilisé DIP</t>
  </si>
  <si>
    <t>#Remboursement pers.mob non DIP</t>
  </si>
  <si>
    <t>#Remboursement prest</t>
  </si>
  <si>
    <t>#Remboursement prestations AI</t>
  </si>
  <si>
    <t>#Part.perte gain mal</t>
  </si>
  <si>
    <t>#Participation perte de gain maladie</t>
  </si>
  <si>
    <t>#Remboursement assur</t>
  </si>
  <si>
    <t>#Remboursement assurance perte gain</t>
  </si>
  <si>
    <t>#Remb.assurance pert</t>
  </si>
  <si>
    <t>#Remb.assurance perte gain non DIP</t>
  </si>
  <si>
    <t>#Remboursement indem</t>
  </si>
  <si>
    <t>#Remboursement indemnité accidents</t>
  </si>
  <si>
    <t>#Remboursement indemn.acc.non DIP</t>
  </si>
  <si>
    <t>#Rembourst.maternité</t>
  </si>
  <si>
    <t>#Remboursement maternité</t>
  </si>
  <si>
    <t>#Rembours.trait.remb</t>
  </si>
  <si>
    <t>#Remboursement trait.remboursés</t>
  </si>
  <si>
    <t>#Dédommagement assur</t>
  </si>
  <si>
    <t>#Dédommagement assurances</t>
  </si>
  <si>
    <t>#Remboursement frais</t>
  </si>
  <si>
    <t>#Remboursements dive</t>
  </si>
  <si>
    <t>#Remboursements divers étudiants</t>
  </si>
  <si>
    <t>#Remboursement prêt</t>
  </si>
  <si>
    <t>#Remboursement prêt sur fonds</t>
  </si>
  <si>
    <t>#Recettes téléphone</t>
  </si>
  <si>
    <t>Remb.ass.maternités</t>
  </si>
  <si>
    <t>#Droits d'auteur/bre</t>
  </si>
  <si>
    <t>#Droits d'auteur/brevets</t>
  </si>
  <si>
    <t>#Autres recettes</t>
  </si>
  <si>
    <t>#Dissolution Prov.PA</t>
  </si>
  <si>
    <t>#Dissolution Prov.PAT</t>
  </si>
  <si>
    <t>Dons entrepr.publ.</t>
  </si>
  <si>
    <t>Dons et legs entreprises publiques</t>
  </si>
  <si>
    <t>Dons entrepr.priv.nl</t>
  </si>
  <si>
    <t>Dons et legs entreprises privées non lucratif</t>
  </si>
  <si>
    <t>Dons entrepr.priv.lu</t>
  </si>
  <si>
    <t>Dons et legs entreprises privées lucratif</t>
  </si>
  <si>
    <t>Rbt dons entr.publ.</t>
  </si>
  <si>
    <t>Rbt dons et legs entreprises publiques</t>
  </si>
  <si>
    <t>Rbt dons entr.priv.n</t>
  </si>
  <si>
    <t>Rbt dons et legs entreprises privées non lucratif</t>
  </si>
  <si>
    <t>Rbt dons entr.priv.l</t>
  </si>
  <si>
    <t>Rbt dons et legs entreprises privées lucratif</t>
  </si>
  <si>
    <t>#Dissolution Prov.EN</t>
  </si>
  <si>
    <t>#Dissolution Prov.ENS</t>
  </si>
  <si>
    <t>Dissolution Prov.PAT</t>
  </si>
  <si>
    <t>Dissolution provisions PAT</t>
  </si>
  <si>
    <t>7068</t>
  </si>
  <si>
    <t>Dissolution Prov.ENS</t>
  </si>
  <si>
    <t>Dissolution provisions PENS</t>
  </si>
  <si>
    <t>7069</t>
  </si>
  <si>
    <t>Remboursement frais</t>
  </si>
  <si>
    <t>7285</t>
  </si>
  <si>
    <t>Intérêts bancaires</t>
  </si>
  <si>
    <t>7100</t>
  </si>
  <si>
    <t>Revenus titres</t>
  </si>
  <si>
    <t>Bénéf.ventes titres</t>
  </si>
  <si>
    <t>Bénéfices sur ventes de titres</t>
  </si>
  <si>
    <t>Bénéf.réal.s/couver</t>
  </si>
  <si>
    <t>Bénéfices réalisés sur couverture</t>
  </si>
  <si>
    <t>Prod.immeubles plac.</t>
  </si>
  <si>
    <t>Produits des loyers des immeubles de placement PF</t>
  </si>
  <si>
    <t>Bénéf.latents titres</t>
  </si>
  <si>
    <t>Bénéfices latents sur titres</t>
  </si>
  <si>
    <t>Bénéf.lat.s/couver</t>
  </si>
  <si>
    <t>Bénéfices latents sur couverture</t>
  </si>
  <si>
    <t>Bénéf.latents imm.</t>
  </si>
  <si>
    <t>Bénéfices latents sur immeubles</t>
  </si>
  <si>
    <t>Location locaux mat.</t>
  </si>
  <si>
    <t>Location locaux et matériel divers</t>
  </si>
  <si>
    <t>#Allocations Confédé</t>
  </si>
  <si>
    <t>#Allocations Confédération</t>
  </si>
  <si>
    <t>#HE-subv alloc.étudi</t>
  </si>
  <si>
    <t>#HE-subv allocation étudiants</t>
  </si>
  <si>
    <t>#OFAS, formation</t>
  </si>
  <si>
    <t>#Subv.fédérale base</t>
  </si>
  <si>
    <t>#Subvention fédérale de base</t>
  </si>
  <si>
    <t>#Subv.fédérale équip</t>
  </si>
  <si>
    <t>#Subv. fédérale équipement</t>
  </si>
  <si>
    <t>#Subv.forma.continue</t>
  </si>
  <si>
    <t>#Subvention formation continue</t>
  </si>
  <si>
    <t>#Subv.spéciale forma</t>
  </si>
  <si>
    <t>#Subvention spéciale formation</t>
  </si>
  <si>
    <t>#Subvention Bologne</t>
  </si>
  <si>
    <t>#Rev.except.conféd.</t>
  </si>
  <si>
    <t>#Revenus exceptionnels de la confédération</t>
  </si>
  <si>
    <t>#Allocation cantonal</t>
  </si>
  <si>
    <t>#Allocation cantonale</t>
  </si>
  <si>
    <t>#Allocat.Vaud ERP</t>
  </si>
  <si>
    <t>#Allocation Etat de Vaud ERP</t>
  </si>
  <si>
    <t>#RPT (ex.OFAS)</t>
  </si>
  <si>
    <t>#Participation canto</t>
  </si>
  <si>
    <t>#Participation cantons  non universitaires (AIC)</t>
  </si>
  <si>
    <t>#PROD.DIFF.INV.AMORT</t>
  </si>
  <si>
    <t>#PRODUITS DIFF.SUBVENTION INVESTISSEMENT AMORT</t>
  </si>
  <si>
    <t>#PROD.DIFF.INV.CHARG</t>
  </si>
  <si>
    <t>#PRODUITS DIFF.SUBVENTION  INVESTISSEMENT CHARGES</t>
  </si>
  <si>
    <t>Participation canton</t>
  </si>
  <si>
    <t>Participation d'autres cantons  aux écolages</t>
  </si>
  <si>
    <t>7335</t>
  </si>
  <si>
    <t>Allocat.Vaud ERP</t>
  </si>
  <si>
    <t>7330</t>
  </si>
  <si>
    <t>#Subv.amort.loc.fina</t>
  </si>
  <si>
    <t>#Subv.amortissement location financement</t>
  </si>
  <si>
    <t>#Subv.locat.financ.</t>
  </si>
  <si>
    <t>#Subv.location financement</t>
  </si>
  <si>
    <t>#OPE subv.non.monét.</t>
  </si>
  <si>
    <t>#OPE subvention non-monétaire</t>
  </si>
  <si>
    <t>Alloc.Confédération</t>
  </si>
  <si>
    <t>Allocations Confédération</t>
  </si>
  <si>
    <t>7321</t>
  </si>
  <si>
    <t>Subv.fédérale base</t>
  </si>
  <si>
    <t>Subvention fédérale base</t>
  </si>
  <si>
    <t>7310</t>
  </si>
  <si>
    <t>Subv.Egalité</t>
  </si>
  <si>
    <t>Subvention Egalité</t>
  </si>
  <si>
    <t>7320</t>
  </si>
  <si>
    <t>Rbt subv.Confédérat.</t>
  </si>
  <si>
    <t>Rbt subvention de la Confédération</t>
  </si>
  <si>
    <t>7400</t>
  </si>
  <si>
    <t>Allocation cantonale</t>
  </si>
  <si>
    <t>7340</t>
  </si>
  <si>
    <t>Subv.amort.loc.finan</t>
  </si>
  <si>
    <t>Subvention amortissement location financement</t>
  </si>
  <si>
    <t>7451</t>
  </si>
  <si>
    <t>Subv.entrepr.publ.</t>
  </si>
  <si>
    <t>Subventions entreprises publiques</t>
  </si>
  <si>
    <t>7336</t>
  </si>
  <si>
    <t>Rbt subv.entr.publ.</t>
  </si>
  <si>
    <t>Rbt subvention entreprises publiques</t>
  </si>
  <si>
    <t>Cotisation publicité</t>
  </si>
  <si>
    <t>Subv.entrepr.priv.lu</t>
  </si>
  <si>
    <t>Subventions entreprises privées lucratif</t>
  </si>
  <si>
    <t>Rbt subv.entr.priv.l</t>
  </si>
  <si>
    <t>Rbt subvention entreprises privées lucratif</t>
  </si>
  <si>
    <t>Subv.entrepr.priv.nl</t>
  </si>
  <si>
    <t>Subventions entreprises privées non lucratif</t>
  </si>
  <si>
    <t>Rbt subv.entr.priv.n</t>
  </si>
  <si>
    <t>Rbt subvention entreprises privées non lucratif</t>
  </si>
  <si>
    <t>Subvention UE</t>
  </si>
  <si>
    <t>Subvention communauté européene UE</t>
  </si>
  <si>
    <t>Subvention NIH+US</t>
  </si>
  <si>
    <t>Subvention de l'étranger NIH + US Gov.</t>
  </si>
  <si>
    <t>Rbt subv.étranger</t>
  </si>
  <si>
    <t>Rbt subvention de l'étranger</t>
  </si>
  <si>
    <t>#Communauté européen</t>
  </si>
  <si>
    <t>#Communauté européenne</t>
  </si>
  <si>
    <t>#Subvention NIH+US G</t>
  </si>
  <si>
    <t>#Subvention NIH + US GOV</t>
  </si>
  <si>
    <t>Prod.diff.INV.amort.</t>
  </si>
  <si>
    <t>Produits diff. Subv invest canton sur amort.</t>
  </si>
  <si>
    <t>7054</t>
  </si>
  <si>
    <t>Prod.diff.INV.charge</t>
  </si>
  <si>
    <t>Produits diff. Subv invest canton sur charges</t>
  </si>
  <si>
    <t>7055</t>
  </si>
  <si>
    <t>#Inactif Alloc.div.</t>
  </si>
  <si>
    <t>#Inactif Allocations diverses</t>
  </si>
  <si>
    <t>#Inactif Dons</t>
  </si>
  <si>
    <t>#Subv.Dons Intér.pub</t>
  </si>
  <si>
    <t>#Subventions, Dons Intérêt public</t>
  </si>
  <si>
    <t>#Autres Subv.Dons</t>
  </si>
  <si>
    <t>#Autres Subventions, Dons</t>
  </si>
  <si>
    <t>#Rbt baill.UNIA-UNIG</t>
  </si>
  <si>
    <t>#Remboursements bailleurs Instit.UNIA-UNIG</t>
  </si>
  <si>
    <t>#Rbt bail.FNS</t>
  </si>
  <si>
    <t>#Remboursements bailleurs FNS</t>
  </si>
  <si>
    <t>#Rbt bailleurs non-D</t>
  </si>
  <si>
    <t>#Remboursement bailleurs non-DIP</t>
  </si>
  <si>
    <t>#Alloc.relève/inacti</t>
  </si>
  <si>
    <t>#Allocation relève/inactif</t>
  </si>
  <si>
    <t>#Subv.Egalité/inacti</t>
  </si>
  <si>
    <t>#Subvention Egalité/inactif</t>
  </si>
  <si>
    <t>#Subv. Bologne/inact</t>
  </si>
  <si>
    <t>#Subv.Bologne/inactif</t>
  </si>
  <si>
    <t>7502</t>
  </si>
  <si>
    <t>Transfert prestation SUBV.(36)</t>
  </si>
  <si>
    <t>7507</t>
  </si>
  <si>
    <t>7506</t>
  </si>
  <si>
    <t>7508</t>
  </si>
  <si>
    <t>7509</t>
  </si>
  <si>
    <t>7511</t>
  </si>
  <si>
    <t>#HE-Immeuble patr.fi</t>
  </si>
  <si>
    <t>#HE-Immeuble patr.financier</t>
  </si>
  <si>
    <t>#HE-imm. patr.admi</t>
  </si>
  <si>
    <t>#HE-Imm. patrimoine admin.</t>
  </si>
  <si>
    <t>#HE-dédommag.tiers</t>
  </si>
  <si>
    <t>#HE-Dédommagements tiers</t>
  </si>
  <si>
    <t>#HE-Subv.confédérati</t>
  </si>
  <si>
    <t>#HE-Subv.conf (immeubles)</t>
  </si>
  <si>
    <t>#Produits chang.caté</t>
  </si>
  <si>
    <t>#Produits changement catégorie</t>
  </si>
  <si>
    <t>7501</t>
  </si>
  <si>
    <t>7503</t>
  </si>
  <si>
    <t>7504</t>
  </si>
  <si>
    <t>7512</t>
  </si>
  <si>
    <t>7513</t>
  </si>
  <si>
    <t>Répart.Intérêts créd</t>
  </si>
  <si>
    <t>Répartition Intérêts crédit</t>
  </si>
  <si>
    <t>3010000 - Traitement personnel</t>
  </si>
  <si>
    <t>3010301 - Trait.aux.suppl. PAT</t>
  </si>
  <si>
    <t>3010401 - Traitement des appre</t>
  </si>
  <si>
    <t>3010410 - Traitement des stagi</t>
  </si>
  <si>
    <t>3010501 - Heures supplément.</t>
  </si>
  <si>
    <t>3010520 - Indem.inconv.serv PA</t>
  </si>
  <si>
    <t>3010590 - Indemnité cadre adm.</t>
  </si>
  <si>
    <t>3010591 - Indem.spéc.fonc.PAT</t>
  </si>
  <si>
    <t>3010880 - Prov.brut 13ème PAT</t>
  </si>
  <si>
    <t>3010900 - Trait.remboursés PAT</t>
  </si>
  <si>
    <t>3020001 - Traitement enseignan</t>
  </si>
  <si>
    <t>3020002 - RH salaires perm.UE</t>
  </si>
  <si>
    <t>3020101 - Trait.aux.suppl.PENS</t>
  </si>
  <si>
    <t>3020121 - Trait.respons.form.</t>
  </si>
  <si>
    <t>3020201 - Indemnités FEP</t>
  </si>
  <si>
    <t>3020202 - Indem.spéc.fonc.PENS</t>
  </si>
  <si>
    <t>3020880 - Prov.brut 13ème PENS</t>
  </si>
  <si>
    <t>3020902 - Trait.remboursés CP</t>
  </si>
  <si>
    <t>3020903 - Trait.remboursés COL</t>
  </si>
  <si>
    <t>3033001 - RH salaires tmpo DIP</t>
  </si>
  <si>
    <t>3049001 - Indemnités TPG</t>
  </si>
  <si>
    <t>3049100 - Alloc. vie chère</t>
  </si>
  <si>
    <t>3049120 - Indemn. inconv. serv</t>
  </si>
  <si>
    <t>3049200 - Primes divers PAT</t>
  </si>
  <si>
    <t>3049201 - Primes diverses PENS</t>
  </si>
  <si>
    <t>3049992 - Frais déménagement</t>
  </si>
  <si>
    <t>3050000 - AVS</t>
  </si>
  <si>
    <t>3050102 - Frais gestion AVS</t>
  </si>
  <si>
    <t>3050202 - Assurance chômage</t>
  </si>
  <si>
    <t>3050300 - Fonds de formation</t>
  </si>
  <si>
    <t>3050400 - Maternité</t>
  </si>
  <si>
    <t>3052000 - Cotisations  CPEG</t>
  </si>
  <si>
    <t>3052100 - Correct,complém CPEG</t>
  </si>
  <si>
    <t>3053000 - Ass. acc. prof/nprof</t>
  </si>
  <si>
    <t>3054000 - Alloc. familiales</t>
  </si>
  <si>
    <t>3056000 - Part. ass. maladie</t>
  </si>
  <si>
    <t>3059880 - Prov.charges 13ème</t>
  </si>
  <si>
    <t>3064001 - Plend PAT</t>
  </si>
  <si>
    <t>3064002 - Plend PENS</t>
  </si>
  <si>
    <t>3090000 - Frais de form. PAT</t>
  </si>
  <si>
    <t>3091000 - Frais recrutement</t>
  </si>
  <si>
    <t>3099999 - Engagement sal. CO</t>
  </si>
  <si>
    <t>3100001 - Fournitures générale</t>
  </si>
  <si>
    <t>3101100 - Carburant, Prod.nett</t>
  </si>
  <si>
    <t>3102001 - Photocopies, copies</t>
  </si>
  <si>
    <t>3102002 - Imprimés, impression</t>
  </si>
  <si>
    <t>3103000 - Livres, prêt livre</t>
  </si>
  <si>
    <t>3103101 - Abonn.périodiques</t>
  </si>
  <si>
    <t>3103102 - Cotisations, membres</t>
  </si>
  <si>
    <t>3105001 - Denrées alimentaires</t>
  </si>
  <si>
    <t>3106001 - Fournitures laborat.</t>
  </si>
  <si>
    <t>3106002 - Fourni cliniqu.(MD)</t>
  </si>
  <si>
    <t>3106003 - Animaux</t>
  </si>
  <si>
    <t>3106004 - Implants</t>
  </si>
  <si>
    <t>3110001 - Matériel divers</t>
  </si>
  <si>
    <t>3110601 - Immo en cours</t>
  </si>
  <si>
    <t>3111000 - Appareil scientifiqu</t>
  </si>
  <si>
    <t>3111002 - Mobilier (hors immo)</t>
  </si>
  <si>
    <t>3111003 - Aménagement</t>
  </si>
  <si>
    <t>3111004 - Matériel audiovisuel</t>
  </si>
  <si>
    <t>3113000 - Matériel informatiqu</t>
  </si>
  <si>
    <t>3118000 - Logiciels et autres</t>
  </si>
  <si>
    <t>3120000 - Compteur Electr.SIG</t>
  </si>
  <si>
    <t>3120101 - Chauffage</t>
  </si>
  <si>
    <t>3120201 - Eau</t>
  </si>
  <si>
    <t>3130000 - Annonces,publication</t>
  </si>
  <si>
    <t>3130010 - Télécommunications</t>
  </si>
  <si>
    <t>3130020 - Affranchissements</t>
  </si>
  <si>
    <t>3130050 - Frais recouvr.SMD</t>
  </si>
  <si>
    <t>3130060 - Déménagement, transp</t>
  </si>
  <si>
    <t>3130071 - Frais bancaire/post.</t>
  </si>
  <si>
    <t>3130072 - Différence de change</t>
  </si>
  <si>
    <t>3130073 - Carte crédit frais e</t>
  </si>
  <si>
    <t>3130130 - Surveillance,sécurit</t>
  </si>
  <si>
    <t>3130141 - Travaux laborat.anal</t>
  </si>
  <si>
    <t>3130142 - Patients simulés</t>
  </si>
  <si>
    <t>3130143 - Abatt.scientifique</t>
  </si>
  <si>
    <t>3130144 - Abatt.échec médic.</t>
  </si>
  <si>
    <t>3130191 - Organis. évènements</t>
  </si>
  <si>
    <t>3130192 - Salaires facturés</t>
  </si>
  <si>
    <t>3130193 - Commission CMD</t>
  </si>
  <si>
    <t>3130194 - OPE gest.salaire DIP</t>
  </si>
  <si>
    <t>3130195 - Droits d'auteur</t>
  </si>
  <si>
    <t>3130196 - Blanchissage</t>
  </si>
  <si>
    <t>3132000 - Mandat, honoraires</t>
  </si>
  <si>
    <t>3133001 - Licences,util.inform</t>
  </si>
  <si>
    <t>3134000 - Assurance incendies</t>
  </si>
  <si>
    <t>3134200 - Assurance accidents</t>
  </si>
  <si>
    <t>3137101 - TVA</t>
  </si>
  <si>
    <t>3137102 - TVA charge sub.UE</t>
  </si>
  <si>
    <t>3138000 - Conférencier, jurés</t>
  </si>
  <si>
    <t>3144100 - Entret.courant bâtim</t>
  </si>
  <si>
    <t>3150000 - Entretien mat.bur.</t>
  </si>
  <si>
    <t>3151000 - Entretien, réparatio</t>
  </si>
  <si>
    <t>3153000 - Entret.répar.mat.inf</t>
  </si>
  <si>
    <t>3156000 - Entretien mat.médic.</t>
  </si>
  <si>
    <t>3158000 - Maintenan.m-à-j.log.</t>
  </si>
  <si>
    <t>3160000 - Location de locaux</t>
  </si>
  <si>
    <t>3161001 - Locat.photocop.</t>
  </si>
  <si>
    <t>3161100 - Location matériel</t>
  </si>
  <si>
    <t>3169000 - Loyers/redev.cafét.</t>
  </si>
  <si>
    <t>3170001 - Déplac.Pers. Interne</t>
  </si>
  <si>
    <t>3170002 - Dépla conf.Externe</t>
  </si>
  <si>
    <t>3170101 - Repas, Pers. interne</t>
  </si>
  <si>
    <t>3170102 - Repas, logement Conf</t>
  </si>
  <si>
    <t>3170103 - Per diem</t>
  </si>
  <si>
    <t>3170990 - Inscriptions conf.</t>
  </si>
  <si>
    <t>3180101 - Provision risque</t>
  </si>
  <si>
    <t>3181101 - Pertes sur débiteurs</t>
  </si>
  <si>
    <t>3199990 - Taxes, autorisations</t>
  </si>
  <si>
    <t>3300400 - Amort.Carl.-Vogt</t>
  </si>
  <si>
    <t>3300600 - Amort.biens meubles</t>
  </si>
  <si>
    <t>3300901 - Amort.TVA subv.UE</t>
  </si>
  <si>
    <t>3401100 - Intérêts hypo.court</t>
  </si>
  <si>
    <t>3406000 - Intérêts hypo.long t</t>
  </si>
  <si>
    <t>3410000 - Pertes réalisées</t>
  </si>
  <si>
    <t>3410020 - Pertes réal.vent.tit</t>
  </si>
  <si>
    <t>3419101 - Pertes réal.s/couver</t>
  </si>
  <si>
    <t>3420001 - Frais de gestion</t>
  </si>
  <si>
    <t>3420002 - Frais transac.titres</t>
  </si>
  <si>
    <t>3431000 - Charges imm.plac.</t>
  </si>
  <si>
    <t>3439001 - Autr.charge im.plac.</t>
  </si>
  <si>
    <t>3440021 - Pertes réal.s/couve</t>
  </si>
  <si>
    <t>3440120 - Pertes latentes titr</t>
  </si>
  <si>
    <t>3440170 - Pertes latentes imm.</t>
  </si>
  <si>
    <t>3440175 - Pertes lat.s/couver</t>
  </si>
  <si>
    <t>3499990 - Impôts sur gains imm</t>
  </si>
  <si>
    <t>3630001 - Subvention 3e cycle</t>
  </si>
  <si>
    <t>3631001 - Fond.romande santé</t>
  </si>
  <si>
    <t>3631005 - Subv.cantons,concor.</t>
  </si>
  <si>
    <t>3632001 - Taxes allouées BPU</t>
  </si>
  <si>
    <t>3632002 - Subv.à la crèche</t>
  </si>
  <si>
    <t>3632003 - Collab. VD-GE</t>
  </si>
  <si>
    <t>3632004 - Collab.iner-univ.</t>
  </si>
  <si>
    <t>3632005 - Subv.IUHEI</t>
  </si>
  <si>
    <t>3632006 - Cours prép.FR</t>
  </si>
  <si>
    <t>3632007 - Allocation PRN</t>
  </si>
  <si>
    <t>3632008 - Subvention Biotech</t>
  </si>
  <si>
    <t>3636001 - Subvention Fond.N-L</t>
  </si>
  <si>
    <t>3636002 - Subv.organis.privées</t>
  </si>
  <si>
    <t>3636003 - Subv.Archives Piaget</t>
  </si>
  <si>
    <t>3636004 - Subv.assoc.étudiants</t>
  </si>
  <si>
    <t>3636005 - Affect.taxes fixes</t>
  </si>
  <si>
    <t>3637001 - Bourses UNI</t>
  </si>
  <si>
    <t>3637002 - Bourses publications</t>
  </si>
  <si>
    <t>3637003 - Prestations étudiant</t>
  </si>
  <si>
    <t>3637004 - Prix</t>
  </si>
  <si>
    <t>3637005 - Particip.Taxes Univ.</t>
  </si>
  <si>
    <t>3638000 - Subv.redistr.étrange</t>
  </si>
  <si>
    <t>3910901 - Transfert prest.FONC</t>
  </si>
  <si>
    <t>3910902 - Régul.fds génériques</t>
  </si>
  <si>
    <t>3910906 - Transfert prest.SUBV</t>
  </si>
  <si>
    <t>3910910 - Transfert prest.PAT</t>
  </si>
  <si>
    <t>3910911 - transfert prestANIMO</t>
  </si>
  <si>
    <t>3910920 - Transfert prest.PENS</t>
  </si>
  <si>
    <t>3910921 - transfert prestFLABO</t>
  </si>
  <si>
    <t>3910931 - transfert prestTLABO</t>
  </si>
  <si>
    <t>3910941 - transfert prestLOCAT</t>
  </si>
  <si>
    <t>3910991 - Imput.intern.Presta.</t>
  </si>
  <si>
    <t>3910992 - Imput.intern.Prest.S</t>
  </si>
  <si>
    <t>3980001 - Imput.intern.Transf.</t>
  </si>
  <si>
    <t>3980002 - Imput.intern.OVH</t>
  </si>
  <si>
    <t>3980010 - Transfert PAT (30)</t>
  </si>
  <si>
    <t>3980020 - Transfert PENS (30)</t>
  </si>
  <si>
    <t>3980101 - Transfert Fonct./INV</t>
  </si>
  <si>
    <t>3980106 - Transfert SUBV. (36)</t>
  </si>
  <si>
    <t>3980200 - Répart.Intérêts déb.</t>
  </si>
  <si>
    <t>4210000 - Emoluments</t>
  </si>
  <si>
    <t>4230001 - Inscript. diverses</t>
  </si>
  <si>
    <t>4230002 - Inscrip.cours été</t>
  </si>
  <si>
    <t>4230003 - Inscrip. form. cont</t>
  </si>
  <si>
    <t>4231001 - Taxes encadrement</t>
  </si>
  <si>
    <t>4231002 - Taxes fixes</t>
  </si>
  <si>
    <t>4231003 - Taxes auditeurs</t>
  </si>
  <si>
    <t>4240001 - Prestations service</t>
  </si>
  <si>
    <t>4240002 - Soins dentaires</t>
  </si>
  <si>
    <t>4240003 - Abatt.sociaux SMD</t>
  </si>
  <si>
    <t>4240004 - Abatt.soins gratuits</t>
  </si>
  <si>
    <t>4240005 - Abatt.radio OPT</t>
  </si>
  <si>
    <t>4240006 - Soins TARMED</t>
  </si>
  <si>
    <t>4240007 - Prothèses internes</t>
  </si>
  <si>
    <t>4240008 - Prothèses externes</t>
  </si>
  <si>
    <t>4240009 - Recettes implants</t>
  </si>
  <si>
    <t>4240010 - Dédommag. EPM</t>
  </si>
  <si>
    <t>4240011 - Analyses laboratoire</t>
  </si>
  <si>
    <t>4240012 - Analyses méd.consul.</t>
  </si>
  <si>
    <t>4240013 - Prestations informat</t>
  </si>
  <si>
    <t>4240014 - Mandats</t>
  </si>
  <si>
    <t>4240015 - Loyers chambres,stud</t>
  </si>
  <si>
    <t>4240016 - Location appartement</t>
  </si>
  <si>
    <t>4240017 - Locations parking</t>
  </si>
  <si>
    <t>4240018 - Revenus divers</t>
  </si>
  <si>
    <t>4240019 - Location salles,mat</t>
  </si>
  <si>
    <t>4240020 - Prestations HES</t>
  </si>
  <si>
    <t>4240021 - Prestations IHEID</t>
  </si>
  <si>
    <t>4250000 - Ventes diverses</t>
  </si>
  <si>
    <t>4260000 - Rbt assur. AI</t>
  </si>
  <si>
    <t>4260010 - Rbt assur.accident</t>
  </si>
  <si>
    <t>4260020 - Rbt assur.Militaire</t>
  </si>
  <si>
    <t>4260030 - Rbt assur.maternité</t>
  </si>
  <si>
    <t>4260040 - Rbt assur.maternité</t>
  </si>
  <si>
    <t>4260090 - Dédommag.assuranc.</t>
  </si>
  <si>
    <t>4260100 - Mise à dispo.tiers</t>
  </si>
  <si>
    <t>4260110 - Part.perte gain mala</t>
  </si>
  <si>
    <t>4290991 - Droits auteur,brevet</t>
  </si>
  <si>
    <t>4290992 - Autres recettes</t>
  </si>
  <si>
    <t>4300001 - OVH patients SMD</t>
  </si>
  <si>
    <t>4300002 - Honorair.patient SMD</t>
  </si>
  <si>
    <t>4390301 - Dons entrepr.publ.</t>
  </si>
  <si>
    <t>4390302 - Dons entrepr.priv.nl</t>
  </si>
  <si>
    <t>4390303 - Dons entrepr.priv.lu</t>
  </si>
  <si>
    <t>4390304 - Rbt dons entr.publ.</t>
  </si>
  <si>
    <t>4390305 - Rbt dons entr.priv.n</t>
  </si>
  <si>
    <t>4390306 - Rbt dons entr.priv.l</t>
  </si>
  <si>
    <t>4390881 - Dissolution Prov.PAT</t>
  </si>
  <si>
    <t>4390882 - Dissolution Prov.ENS</t>
  </si>
  <si>
    <t>4390990 - Remboursement frais</t>
  </si>
  <si>
    <t>4400000 - Intérêts bancaires</t>
  </si>
  <si>
    <t>4402000 - Revenus titres</t>
  </si>
  <si>
    <t>4410020 - Bénéf.ventes titres</t>
  </si>
  <si>
    <t>4419101 - Bénéf.réal.s/couver</t>
  </si>
  <si>
    <t>4430000 - Prod.immeubles plac.</t>
  </si>
  <si>
    <t>4440120 - Bénéf.latents titres</t>
  </si>
  <si>
    <t>4442175 - Bénéf.lat.s/couver</t>
  </si>
  <si>
    <t>4443100 - Bénéf.latents imm.</t>
  </si>
  <si>
    <t>4611000 - Participation canton</t>
  </si>
  <si>
    <t>4611001 - Allocat.Vaud ERP</t>
  </si>
  <si>
    <t>4630991 - Alloc.Confédération</t>
  </si>
  <si>
    <t>4630992 - Subv.fédérale base</t>
  </si>
  <si>
    <t>4630993 - Subv.Egalité</t>
  </si>
  <si>
    <t>4630994 - Rbt subv.Confédérat.</t>
  </si>
  <si>
    <t>4631001 - Allocation cantonale</t>
  </si>
  <si>
    <t>4631002 - Allocat.Vaud ERP</t>
  </si>
  <si>
    <t>4631003 - Subv.amort.loc.finan</t>
  </si>
  <si>
    <t>4634001 - Subv.entrepr.publ.</t>
  </si>
  <si>
    <t>4634004 - Rbt subv.entr.publ.</t>
  </si>
  <si>
    <t>4635000 - Cotisation publicité</t>
  </si>
  <si>
    <t>4635002 - Subv.entrepr.priv.lu</t>
  </si>
  <si>
    <t>4635005 - Rbt subv.entr.priv.l</t>
  </si>
  <si>
    <t>4636003 - Subv.entrepr.priv.nl</t>
  </si>
  <si>
    <t>4636006 - Rbt subv.entr.priv.n</t>
  </si>
  <si>
    <t>4638001 - Subvention UE</t>
  </si>
  <si>
    <t>4638002 - Subvention NIH+US</t>
  </si>
  <si>
    <t>4638003 - Rbt subv.étranger</t>
  </si>
  <si>
    <t>4660100 - Prod.diff.INV.amort.</t>
  </si>
  <si>
    <t>4661100 - Prod.diff.INV.charge</t>
  </si>
  <si>
    <t>4910901 - Transfert prest.FONC</t>
  </si>
  <si>
    <t>4910902 - Régul.fds génériques</t>
  </si>
  <si>
    <t>4910906 - Transfert prest.SUBV</t>
  </si>
  <si>
    <t>4910910 - Transfert prest.PAT</t>
  </si>
  <si>
    <t>4910911 - transfert prestANIMO</t>
  </si>
  <si>
    <t>4910920 - Transfert prest.PENS</t>
  </si>
  <si>
    <t>4910921 - transfert prestFLABO</t>
  </si>
  <si>
    <t>4910931 - transfert prestTLABO</t>
  </si>
  <si>
    <t>4910941 - transfert prestLOCAT</t>
  </si>
  <si>
    <t>4910991 - Imput.intern.Presta.</t>
  </si>
  <si>
    <t>4910992 - Imput.intern.Prest.S</t>
  </si>
  <si>
    <t>4980001 - Imput.intern.Transf.</t>
  </si>
  <si>
    <t>4980002 - Imput.intern.OVH</t>
  </si>
  <si>
    <t>4980010 - Transfert PAT (30)</t>
  </si>
  <si>
    <t>4980020 - Transfert PENS (30)</t>
  </si>
  <si>
    <t>4980101 - Transfert Fonct./INV</t>
  </si>
  <si>
    <t>4980106 - Transfert SUBV. (36)</t>
  </si>
  <si>
    <t>4980200 - Répart.Intérêts créd</t>
  </si>
  <si>
    <t>Oui / Non?</t>
  </si>
  <si>
    <t>Oui</t>
  </si>
  <si>
    <t>Non</t>
  </si>
  <si>
    <t>3113000 - Matériel informatique</t>
  </si>
  <si>
    <t>3111000 - Appareil scientifique</t>
  </si>
  <si>
    <t>DIP/INV</t>
  </si>
  <si>
    <t>(Email fait lieu de signature)</t>
  </si>
  <si>
    <t>3) Le transfet budgétaire n'est pas repris dans le prochain budget, sauf si vous demandez un transfert pérenne.</t>
  </si>
  <si>
    <t>INV/DIP Émetteur</t>
  </si>
  <si>
    <t>INV/DIP Récepteur</t>
  </si>
  <si>
    <t>Transfert pérenne ?</t>
  </si>
  <si>
    <t>Merci de renseigner TOUTES les cellules grisées et de retourner le formulaire au Service du budget</t>
  </si>
  <si>
    <t>Montant
(avec charges sociales)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</si>
</sst>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slantDashDot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slantDashDot">
        <color theme="0" tint="-0.24994659260841701"/>
      </bottom>
      <diagonal/>
    </border>
    <border>
      <left/>
      <right style="thin">
        <color indexed="64"/>
      </right>
      <top/>
      <bottom style="slantDashDot">
        <color theme="0" tint="-0.24994659260841701"/>
      </bottom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6" fillId="0" borderId="0" xfId="0" applyFont="1" applyAlignment="1" applyProtection="1">
      <alignment vertical="center"/>
    </xf>
    <xf numFmtId="0" fontId="5" fillId="0" borderId="0" xfId="0" applyFont="1" applyProtection="1"/>
    <xf numFmtId="0" fontId="8" fillId="0" borderId="0" xfId="1" applyProtection="1"/>
    <xf numFmtId="0" fontId="0" fillId="0" borderId="0" xfId="0" applyFill="1" applyBorder="1" applyAlignment="1" applyProtection="1">
      <alignment vertical="center"/>
    </xf>
    <xf numFmtId="0" fontId="0" fillId="0" borderId="11" xfId="0" applyBorder="1" applyProtection="1"/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0" fillId="0" borderId="9" xfId="0" applyBorder="1" applyProtection="1">
      <protection locked="0"/>
    </xf>
    <xf numFmtId="0" fontId="1" fillId="0" borderId="1" xfId="0" applyFont="1" applyBorder="1" applyAlignment="1" applyProtection="1">
      <alignment horizontal="center" vertical="center"/>
    </xf>
    <xf numFmtId="0" fontId="0" fillId="4" borderId="0" xfId="0" applyFill="1"/>
    <xf numFmtId="0" fontId="10" fillId="0" borderId="0" xfId="0" applyFont="1"/>
    <xf numFmtId="0" fontId="0" fillId="6" borderId="0" xfId="0" applyFill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8" fillId="0" borderId="9" xfId="1" applyBorder="1" applyAlignment="1" applyProtection="1">
      <alignment horizontal="left"/>
    </xf>
    <xf numFmtId="0" fontId="0" fillId="0" borderId="0" xfId="0" applyBorder="1" applyAlignment="1" applyProtection="1">
      <alignment horizontal="left" wrapText="1"/>
    </xf>
    <xf numFmtId="0" fontId="0" fillId="0" borderId="13" xfId="0" applyBorder="1" applyAlignment="1" applyProtection="1">
      <alignment horizontal="left" wrapText="1"/>
    </xf>
    <xf numFmtId="0" fontId="7" fillId="0" borderId="9" xfId="0" applyFont="1" applyBorder="1" applyAlignment="1" applyProtection="1">
      <alignment horizontal="left"/>
    </xf>
    <xf numFmtId="0" fontId="0" fillId="0" borderId="9" xfId="0" applyFont="1" applyBorder="1" applyAlignment="1" applyProtection="1">
      <alignment horizontal="left"/>
    </xf>
    <xf numFmtId="0" fontId="0" fillId="0" borderId="0" xfId="0" applyBorder="1" applyProtection="1"/>
    <xf numFmtId="0" fontId="0" fillId="0" borderId="13" xfId="0" applyBorder="1" applyProtection="1"/>
    <xf numFmtId="0" fontId="0" fillId="0" borderId="9" xfId="0" applyBorder="1" applyProtection="1"/>
    <xf numFmtId="0" fontId="8" fillId="5" borderId="0" xfId="1" applyFill="1" applyBorder="1" applyProtection="1"/>
    <xf numFmtId="0" fontId="1" fillId="5" borderId="13" xfId="0" applyFont="1" applyFill="1" applyBorder="1" applyAlignment="1" applyProtection="1"/>
    <xf numFmtId="0" fontId="1" fillId="0" borderId="9" xfId="0" applyFont="1" applyBorder="1" applyAlignment="1" applyProtection="1">
      <alignment horizontal="left" vertical="center" indent="1"/>
    </xf>
    <xf numFmtId="0" fontId="1" fillId="0" borderId="0" xfId="0" applyFont="1" applyBorder="1" applyAlignment="1" applyProtection="1">
      <alignment horizontal="right"/>
    </xf>
    <xf numFmtId="0" fontId="1" fillId="0" borderId="9" xfId="0" applyFont="1" applyBorder="1" applyAlignment="1" applyProtection="1">
      <alignment horizontal="left" indent="2"/>
    </xf>
    <xf numFmtId="0" fontId="0" fillId="0" borderId="0" xfId="0" applyBorder="1" applyAlignment="1" applyProtection="1">
      <alignment horizontal="left" indent="2"/>
    </xf>
    <xf numFmtId="0" fontId="0" fillId="0" borderId="9" xfId="0" applyBorder="1" applyAlignment="1" applyProtection="1">
      <alignment horizontal="left"/>
    </xf>
    <xf numFmtId="0" fontId="0" fillId="0" borderId="13" xfId="0" applyBorder="1" applyProtection="1">
      <protection locked="0"/>
    </xf>
    <xf numFmtId="0" fontId="9" fillId="0" borderId="9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horizontal="right" vertical="center" indent="1"/>
    </xf>
    <xf numFmtId="0" fontId="0" fillId="0" borderId="0" xfId="0" applyBorder="1" applyAlignment="1" applyProtection="1"/>
    <xf numFmtId="0" fontId="1" fillId="0" borderId="0" xfId="0" applyFont="1" applyBorder="1" applyAlignment="1" applyProtection="1">
      <alignment horizontal="right" vertical="center" indent="1"/>
    </xf>
    <xf numFmtId="0" fontId="1" fillId="0" borderId="9" xfId="0" applyFont="1" applyBorder="1" applyAlignment="1" applyProtection="1">
      <alignment horizontal="right" vertical="center"/>
    </xf>
    <xf numFmtId="0" fontId="5" fillId="0" borderId="13" xfId="0" applyFont="1" applyBorder="1" applyProtection="1"/>
    <xf numFmtId="0" fontId="0" fillId="0" borderId="9" xfId="0" quotePrefix="1" applyBorder="1" applyProtection="1"/>
    <xf numFmtId="0" fontId="0" fillId="0" borderId="14" xfId="0" applyBorder="1" applyProtection="1"/>
    <xf numFmtId="0" fontId="0" fillId="0" borderId="15" xfId="0" applyBorder="1" applyProtection="1"/>
    <xf numFmtId="0" fontId="9" fillId="0" borderId="9" xfId="0" applyFont="1" applyBorder="1" applyAlignment="1" applyProtection="1">
      <alignment horizontal="right" vertical="center" indent="1"/>
    </xf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1" fillId="0" borderId="0" xfId="0" applyFont="1" applyFill="1" applyAlignment="1" applyProtection="1">
      <alignment horizontal="left" indent="11"/>
    </xf>
    <xf numFmtId="0" fontId="2" fillId="0" borderId="13" xfId="0" applyFont="1" applyBorder="1" applyAlignment="1" applyProtection="1">
      <alignment vertical="center"/>
    </xf>
    <xf numFmtId="0" fontId="0" fillId="0" borderId="13" xfId="0" applyBorder="1" applyAlignment="1" applyProtection="1"/>
    <xf numFmtId="0" fontId="0" fillId="2" borderId="0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1" fillId="2" borderId="0" xfId="0" quotePrefix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4" fontId="0" fillId="2" borderId="7" xfId="0" applyNumberFormat="1" applyFill="1" applyBorder="1" applyAlignment="1" applyProtection="1">
      <alignment horizontal="left" vertical="center"/>
      <protection locked="0"/>
    </xf>
    <xf numFmtId="4" fontId="0" fillId="2" borderId="8" xfId="0" applyNumberFormat="1" applyFill="1" applyBorder="1" applyAlignment="1" applyProtection="1">
      <alignment horizontal="left" vertical="center"/>
      <protection locked="0"/>
    </xf>
    <xf numFmtId="4" fontId="0" fillId="2" borderId="4" xfId="0" applyNumberFormat="1" applyFill="1" applyBorder="1" applyAlignment="1" applyProtection="1">
      <alignment horizontal="left" vertical="center"/>
      <protection locked="0"/>
    </xf>
    <xf numFmtId="4" fontId="0" fillId="2" borderId="5" xfId="0" applyNumberFormat="1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5" borderId="9" xfId="0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</cellXfs>
  <cellStyles count="2">
    <cellStyle name="Lien hypertexte" xfId="1" builtinId="8"/>
    <cellStyle name="Normal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95252</xdr:colOff>
      <xdr:row>1</xdr:row>
      <xdr:rowOff>47627</xdr:rowOff>
    </xdr:from>
    <xdr:to>
      <xdr:col>1</xdr:col>
      <xdr:colOff>1164288</xdr:colOff>
      <xdr:row>2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7" y="47627"/>
          <a:ext cx="1069036" cy="342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emento.unige.ch/doc/0288" TargetMode="External"/><Relationship Id="rId2" Type="http://schemas.openxmlformats.org/officeDocument/2006/relationships/hyperlink" Target="mailto:budget@unige.ch" TargetMode="External"/><Relationship Id="rId1" Type="http://schemas.openxmlformats.org/officeDocument/2006/relationships/hyperlink" Target="https://memento.unige.ch/doc/0040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showGridLines="0" tabSelected="1" topLeftCell="A8" zoomScaleNormal="100" workbookViewId="0">
      <selection activeCell="N23" sqref="N23"/>
    </sheetView>
  </sheetViews>
  <sheetFormatPr baseColWidth="10" defaultRowHeight="15" x14ac:dyDescent="0.25"/>
  <cols>
    <col min="1" max="1" width="3.28515625" style="1" customWidth="1"/>
    <col min="2" max="2" width="19.85546875" style="1" customWidth="1"/>
    <col min="3" max="3" width="10.140625" style="1" customWidth="1"/>
    <col min="4" max="4" width="17.7109375" style="1" customWidth="1"/>
    <col min="5" max="5" width="9.7109375" style="1" customWidth="1"/>
    <col min="6" max="6" width="17.7109375" style="1" customWidth="1"/>
    <col min="7" max="7" width="13" style="1" customWidth="1"/>
    <col min="8" max="8" width="15.140625" style="1" customWidth="1"/>
    <col min="9" max="9" width="8.7109375" style="1" customWidth="1"/>
    <col min="10" max="10" width="5.85546875" style="1" customWidth="1"/>
    <col min="11" max="16384" width="11.42578125" style="1"/>
  </cols>
  <sheetData>
    <row r="1" spans="1:13" ht="14.25" hidden="1" customHeight="1" x14ac:dyDescent="0.25">
      <c r="A1" s="3" t="s">
        <v>4</v>
      </c>
    </row>
    <row r="2" spans="1:13" ht="17.25" customHeight="1" x14ac:dyDescent="0.25">
      <c r="A2" s="49"/>
      <c r="B2" s="86"/>
      <c r="C2" s="87"/>
      <c r="D2" s="88"/>
      <c r="E2" s="58" t="s">
        <v>8</v>
      </c>
      <c r="F2" s="59"/>
      <c r="G2" s="59"/>
      <c r="H2" s="59"/>
      <c r="I2" s="59"/>
      <c r="J2" s="59"/>
      <c r="K2" s="60"/>
    </row>
    <row r="3" spans="1:13" s="4" customFormat="1" ht="18" customHeight="1" x14ac:dyDescent="0.25">
      <c r="A3" s="50"/>
      <c r="B3" s="89"/>
      <c r="C3" s="90"/>
      <c r="D3" s="91"/>
      <c r="E3" s="61"/>
      <c r="F3" s="62"/>
      <c r="G3" s="62"/>
      <c r="H3" s="62"/>
      <c r="I3" s="62"/>
      <c r="J3" s="62"/>
      <c r="K3" s="63"/>
    </row>
    <row r="4" spans="1:13" ht="8.25" customHeight="1" x14ac:dyDescent="0.25">
      <c r="B4" s="16"/>
      <c r="C4" s="17"/>
      <c r="D4" s="17"/>
      <c r="E4" s="17"/>
      <c r="F4" s="17"/>
      <c r="G4" s="17"/>
      <c r="H4" s="17"/>
      <c r="I4" s="17"/>
      <c r="J4" s="17"/>
      <c r="K4" s="18"/>
    </row>
    <row r="5" spans="1:13" ht="46.5" customHeight="1" x14ac:dyDescent="0.25">
      <c r="B5" s="74" t="s">
        <v>19</v>
      </c>
      <c r="C5" s="75"/>
      <c r="D5" s="75"/>
      <c r="E5" s="75"/>
      <c r="F5" s="75"/>
      <c r="G5" s="75"/>
      <c r="H5" s="75"/>
      <c r="I5" s="75"/>
      <c r="J5" s="75"/>
      <c r="K5" s="76"/>
    </row>
    <row r="6" spans="1:13" x14ac:dyDescent="0.25">
      <c r="B6" s="19" t="s">
        <v>20</v>
      </c>
      <c r="C6" s="20"/>
      <c r="D6" s="20"/>
      <c r="E6" s="20"/>
      <c r="F6" s="20"/>
      <c r="G6" s="20"/>
      <c r="H6" s="20"/>
      <c r="I6" s="20"/>
      <c r="J6" s="20"/>
      <c r="K6" s="21"/>
    </row>
    <row r="7" spans="1:13" ht="32.25" customHeight="1" x14ac:dyDescent="0.25">
      <c r="B7" s="22" t="s">
        <v>18</v>
      </c>
      <c r="C7" s="20"/>
      <c r="D7" s="20"/>
      <c r="E7" s="20"/>
      <c r="F7" s="20"/>
      <c r="G7" s="20"/>
      <c r="H7" s="20"/>
      <c r="I7" s="20"/>
      <c r="J7" s="20"/>
      <c r="K7" s="21"/>
    </row>
    <row r="8" spans="1:13" ht="21.75" customHeight="1" x14ac:dyDescent="0.25">
      <c r="B8" s="23" t="s">
        <v>6</v>
      </c>
      <c r="C8" s="24"/>
      <c r="D8" s="24"/>
      <c r="E8" s="24"/>
      <c r="F8" s="24"/>
      <c r="G8" s="24"/>
      <c r="H8" s="24"/>
      <c r="I8" s="24"/>
      <c r="J8" s="24"/>
      <c r="K8" s="25"/>
    </row>
    <row r="9" spans="1:13" ht="16.5" customHeight="1" x14ac:dyDescent="0.25">
      <c r="B9" s="23" t="s">
        <v>13</v>
      </c>
      <c r="C9" s="24"/>
      <c r="D9" s="24"/>
      <c r="E9" s="24"/>
      <c r="F9" s="24"/>
      <c r="G9" s="24"/>
      <c r="H9" s="24"/>
      <c r="I9" s="24"/>
      <c r="J9" s="24"/>
      <c r="K9" s="25"/>
    </row>
    <row r="10" spans="1:13" x14ac:dyDescent="0.25">
      <c r="B10" s="19" t="s">
        <v>12</v>
      </c>
      <c r="C10" s="24"/>
      <c r="D10" s="24"/>
      <c r="E10" s="24"/>
      <c r="F10" s="24"/>
      <c r="G10" s="24"/>
      <c r="H10" s="24"/>
      <c r="I10" s="24"/>
      <c r="J10" s="24"/>
      <c r="K10" s="25"/>
    </row>
    <row r="11" spans="1:13" ht="16.5" customHeight="1" x14ac:dyDescent="0.25">
      <c r="B11" s="23" t="s">
        <v>1676</v>
      </c>
      <c r="C11" s="24"/>
      <c r="D11" s="24"/>
      <c r="E11" s="24"/>
      <c r="F11" s="24"/>
      <c r="G11" s="24"/>
      <c r="H11" s="24"/>
      <c r="I11" s="24"/>
      <c r="J11" s="24"/>
      <c r="K11" s="25"/>
    </row>
    <row r="12" spans="1:13" ht="15.75" customHeight="1" x14ac:dyDescent="0.25">
      <c r="B12" s="26"/>
      <c r="C12" s="24"/>
      <c r="D12" s="24"/>
      <c r="E12" s="24"/>
      <c r="F12" s="24"/>
      <c r="G12" s="24"/>
      <c r="H12" s="24"/>
      <c r="I12" s="24"/>
      <c r="J12" s="24"/>
      <c r="K12" s="25"/>
    </row>
    <row r="13" spans="1:13" x14ac:dyDescent="0.25">
      <c r="A13" s="48"/>
      <c r="B13" s="84" t="s">
        <v>1680</v>
      </c>
      <c r="C13" s="85"/>
      <c r="D13" s="85"/>
      <c r="E13" s="85"/>
      <c r="F13" s="85"/>
      <c r="G13" s="85"/>
      <c r="H13" s="85"/>
      <c r="I13" s="27" t="s">
        <v>14</v>
      </c>
      <c r="J13" s="27"/>
      <c r="K13" s="28"/>
      <c r="M13" s="5"/>
    </row>
    <row r="14" spans="1:13" ht="18.75" customHeight="1" x14ac:dyDescent="0.25">
      <c r="B14" s="26"/>
      <c r="C14" s="24"/>
      <c r="D14" s="24"/>
      <c r="E14" s="24"/>
      <c r="F14" s="24"/>
      <c r="G14" s="24"/>
      <c r="H14" s="24"/>
      <c r="I14" s="24"/>
      <c r="J14" s="24"/>
      <c r="K14" s="25"/>
    </row>
    <row r="15" spans="1:13" x14ac:dyDescent="0.25">
      <c r="B15" s="29" t="s">
        <v>15</v>
      </c>
      <c r="C15" s="81" t="s">
        <v>22</v>
      </c>
      <c r="D15" s="81"/>
      <c r="E15" s="81"/>
      <c r="F15" s="81"/>
      <c r="G15" s="30"/>
      <c r="H15" s="24"/>
      <c r="I15" s="24"/>
      <c r="J15" s="24"/>
      <c r="K15" s="25"/>
    </row>
    <row r="16" spans="1:13" ht="10.5" customHeight="1" x14ac:dyDescent="0.25">
      <c r="B16" s="31"/>
      <c r="C16" s="32"/>
      <c r="D16" s="24"/>
      <c r="E16" s="24"/>
      <c r="F16" s="24"/>
      <c r="G16" s="24"/>
      <c r="H16" s="24"/>
      <c r="I16" s="24"/>
      <c r="J16" s="24"/>
      <c r="K16" s="25"/>
    </row>
    <row r="17" spans="1:12" ht="21" customHeight="1" x14ac:dyDescent="0.25">
      <c r="B17" s="29" t="s">
        <v>7</v>
      </c>
      <c r="C17" s="72"/>
      <c r="D17" s="72"/>
      <c r="E17" s="72"/>
      <c r="F17" s="72"/>
      <c r="G17" s="72"/>
      <c r="H17" s="72"/>
      <c r="I17" s="72"/>
      <c r="J17" s="72"/>
      <c r="K17" s="73"/>
    </row>
    <row r="18" spans="1:12" ht="10.5" customHeight="1" x14ac:dyDescent="0.25">
      <c r="B18" s="33"/>
      <c r="C18" s="24"/>
      <c r="D18" s="24"/>
      <c r="E18" s="24"/>
      <c r="F18" s="24"/>
      <c r="G18" s="24"/>
      <c r="H18" s="24"/>
      <c r="I18" s="24"/>
      <c r="J18" s="24"/>
      <c r="K18" s="25"/>
    </row>
    <row r="19" spans="1:12" ht="24" customHeight="1" x14ac:dyDescent="0.25">
      <c r="B19" s="29" t="s">
        <v>1679</v>
      </c>
      <c r="C19" s="52" t="s">
        <v>1669</v>
      </c>
      <c r="D19" s="52"/>
      <c r="E19" s="52"/>
      <c r="F19" s="24"/>
      <c r="G19" s="24"/>
      <c r="H19" s="24"/>
      <c r="I19" s="24"/>
      <c r="J19" s="24"/>
      <c r="K19" s="25"/>
    </row>
    <row r="20" spans="1:12" ht="24" customHeight="1" x14ac:dyDescent="0.25">
      <c r="B20" s="26"/>
      <c r="C20" s="24"/>
      <c r="D20" s="24"/>
      <c r="E20" s="24"/>
      <c r="F20" s="24"/>
      <c r="G20" s="24"/>
      <c r="H20" s="24"/>
      <c r="I20" s="24"/>
      <c r="J20" s="24"/>
      <c r="K20" s="25"/>
    </row>
    <row r="21" spans="1:12" ht="30.75" customHeight="1" x14ac:dyDescent="0.25">
      <c r="B21" s="26"/>
      <c r="C21" s="12" t="s">
        <v>1</v>
      </c>
      <c r="D21" s="64" t="str">
        <f>IF(C22="DIP", "Centre financier (élément)", "Numéro de fonds")</f>
        <v>Centre financier (élément)</v>
      </c>
      <c r="E21" s="65"/>
      <c r="F21" s="64" t="s">
        <v>23</v>
      </c>
      <c r="G21" s="69"/>
      <c r="H21" s="82" t="s">
        <v>1681</v>
      </c>
      <c r="I21" s="83"/>
      <c r="J21" s="24"/>
      <c r="K21" s="25"/>
    </row>
    <row r="22" spans="1:12" s="8" customFormat="1" ht="23.25" customHeight="1" x14ac:dyDescent="0.25">
      <c r="B22" s="9" t="s">
        <v>0</v>
      </c>
      <c r="C22" s="10" t="str">
        <f>IF($C$15=B31, "INV / DIP", "DIP")</f>
        <v>DIP</v>
      </c>
      <c r="D22" s="66"/>
      <c r="E22" s="51"/>
      <c r="F22" s="70"/>
      <c r="G22" s="71"/>
      <c r="H22" s="77"/>
      <c r="I22" s="78"/>
      <c r="J22" s="11"/>
      <c r="K22" s="34"/>
    </row>
    <row r="23" spans="1:12" s="8" customFormat="1" ht="23.25" customHeight="1" x14ac:dyDescent="0.25">
      <c r="B23" s="9" t="s">
        <v>2</v>
      </c>
      <c r="C23" s="10" t="str">
        <f>IF($C$15=B31, "INV / DIP", "DIP")</f>
        <v>DIP</v>
      </c>
      <c r="D23" s="67"/>
      <c r="E23" s="68"/>
      <c r="F23" s="67"/>
      <c r="G23" s="68"/>
      <c r="H23" s="79"/>
      <c r="I23" s="80"/>
      <c r="J23" s="11"/>
      <c r="K23" s="34"/>
    </row>
    <row r="24" spans="1:12" ht="19.5" customHeight="1" x14ac:dyDescent="0.25">
      <c r="B24" s="26"/>
      <c r="C24" s="24"/>
      <c r="D24" s="24"/>
      <c r="E24" s="24"/>
      <c r="F24" s="24"/>
      <c r="G24" s="24"/>
      <c r="H24" s="24"/>
      <c r="I24" s="24"/>
      <c r="J24" s="24"/>
      <c r="K24" s="25"/>
    </row>
    <row r="25" spans="1:12" ht="20.25" customHeight="1" x14ac:dyDescent="0.25">
      <c r="B25" s="35" t="s">
        <v>16</v>
      </c>
      <c r="C25" s="24"/>
      <c r="D25" s="24"/>
      <c r="E25" s="24"/>
      <c r="F25" s="24"/>
      <c r="G25" s="24"/>
      <c r="H25" s="24"/>
      <c r="I25" s="24"/>
      <c r="J25" s="24"/>
      <c r="K25" s="25"/>
    </row>
    <row r="26" spans="1:12" ht="18.75" customHeight="1" x14ac:dyDescent="0.25">
      <c r="B26" s="36" t="s">
        <v>9</v>
      </c>
      <c r="C26" s="51"/>
      <c r="D26" s="51"/>
      <c r="E26" s="51"/>
      <c r="F26" s="37"/>
      <c r="G26" s="38" t="s">
        <v>10</v>
      </c>
      <c r="H26" s="51"/>
      <c r="I26" s="51"/>
      <c r="J26" s="51"/>
      <c r="K26" s="25"/>
    </row>
    <row r="27" spans="1:12" ht="9" customHeight="1" x14ac:dyDescent="0.25">
      <c r="B27" s="26"/>
      <c r="C27" s="38"/>
      <c r="D27" s="38"/>
      <c r="E27" s="38"/>
      <c r="F27" s="38"/>
      <c r="G27" s="38"/>
      <c r="H27" s="38"/>
      <c r="I27" s="24"/>
      <c r="J27" s="24"/>
      <c r="K27" s="25"/>
    </row>
    <row r="28" spans="1:12" s="4" customFormat="1" ht="33" customHeight="1" x14ac:dyDescent="0.25">
      <c r="A28" s="2"/>
      <c r="B28" s="39" t="s">
        <v>11</v>
      </c>
      <c r="C28" s="54" t="s">
        <v>1675</v>
      </c>
      <c r="D28" s="55"/>
      <c r="E28" s="55"/>
      <c r="F28" s="6"/>
      <c r="G28" s="38" t="s">
        <v>5</v>
      </c>
      <c r="H28" s="56"/>
      <c r="I28" s="56"/>
      <c r="J28" s="56"/>
      <c r="K28" s="40"/>
    </row>
    <row r="29" spans="1:12" s="4" customFormat="1" ht="18" hidden="1" customHeight="1" x14ac:dyDescent="0.25">
      <c r="A29" s="2"/>
      <c r="B29" s="41" t="s">
        <v>22</v>
      </c>
      <c r="C29" s="24"/>
      <c r="D29" s="24"/>
      <c r="E29" s="24" t="s">
        <v>1669</v>
      </c>
      <c r="F29" s="24"/>
      <c r="G29" s="24"/>
      <c r="H29" s="24"/>
      <c r="I29" s="24"/>
      <c r="J29" s="24"/>
      <c r="K29" s="40"/>
    </row>
    <row r="30" spans="1:12" hidden="1" x14ac:dyDescent="0.25">
      <c r="B30" s="26" t="s">
        <v>24</v>
      </c>
      <c r="C30" s="24"/>
      <c r="D30" s="24"/>
      <c r="E30" s="24" t="s">
        <v>1670</v>
      </c>
      <c r="F30" s="24"/>
      <c r="G30" s="24"/>
      <c r="H30" s="24"/>
      <c r="I30" s="24"/>
      <c r="J30" s="24"/>
      <c r="K30" s="25"/>
    </row>
    <row r="31" spans="1:12" hidden="1" x14ac:dyDescent="0.25">
      <c r="B31" s="26" t="s">
        <v>21</v>
      </c>
      <c r="C31" s="24"/>
      <c r="D31" s="24"/>
      <c r="E31" s="24" t="s">
        <v>1671</v>
      </c>
      <c r="F31" s="24"/>
      <c r="G31" s="24"/>
      <c r="H31" s="24"/>
      <c r="I31" s="24"/>
      <c r="J31" s="24"/>
      <c r="K31" s="25"/>
    </row>
    <row r="32" spans="1:12" ht="11.25" customHeight="1" thickBot="1" x14ac:dyDescent="0.3">
      <c r="A32" s="25"/>
      <c r="B32" s="42"/>
      <c r="C32" s="7"/>
      <c r="D32" s="7"/>
      <c r="E32" s="7"/>
      <c r="F32" s="7"/>
      <c r="G32" s="7"/>
      <c r="H32" s="7"/>
      <c r="I32" s="7"/>
      <c r="J32" s="7"/>
      <c r="K32" s="43"/>
      <c r="L32" s="26"/>
    </row>
    <row r="33" spans="2:11" ht="9.75" customHeight="1" x14ac:dyDescent="0.25">
      <c r="B33" s="26"/>
      <c r="C33" s="24"/>
      <c r="D33" s="24"/>
      <c r="E33" s="24"/>
      <c r="F33" s="24"/>
      <c r="G33" s="24"/>
      <c r="H33" s="24"/>
      <c r="I33" s="24"/>
      <c r="J33" s="24"/>
      <c r="K33" s="25"/>
    </row>
    <row r="34" spans="2:11" ht="18" customHeight="1" x14ac:dyDescent="0.25">
      <c r="B34" s="44" t="s">
        <v>17</v>
      </c>
      <c r="C34" s="51"/>
      <c r="D34" s="51"/>
      <c r="E34" s="51"/>
      <c r="F34" s="51"/>
      <c r="G34" s="51"/>
      <c r="H34" s="24"/>
      <c r="I34" s="24"/>
      <c r="J34" s="24"/>
      <c r="K34" s="25"/>
    </row>
    <row r="35" spans="2:11" ht="18" customHeight="1" x14ac:dyDescent="0.25">
      <c r="B35" s="26"/>
      <c r="C35" s="57"/>
      <c r="D35" s="57"/>
      <c r="E35" s="57"/>
      <c r="F35" s="57"/>
      <c r="G35" s="57"/>
      <c r="H35" s="24"/>
      <c r="I35" s="24"/>
      <c r="J35" s="24"/>
      <c r="K35" s="25"/>
    </row>
    <row r="36" spans="2:11" ht="18" customHeight="1" x14ac:dyDescent="0.25">
      <c r="B36" s="45"/>
      <c r="C36" s="53"/>
      <c r="D36" s="53"/>
      <c r="E36" s="53"/>
      <c r="F36" s="53"/>
      <c r="G36" s="53"/>
      <c r="H36" s="46"/>
      <c r="I36" s="46"/>
      <c r="J36" s="46"/>
      <c r="K36" s="47"/>
    </row>
  </sheetData>
  <sheetProtection algorithmName="SHA-512" hashValue="RThuhHBd1EDWmmFQCjk0jrRmefgTqTvZat3RY67nEIewK1jil4T9GZina+dbpRjmDn/pdK73DNd7XZfhWn29+w==" saltValue="Vz5BGZIk5y/ezTD57DLD+w==" spinCount="100000" sheet="1" objects="1" scenarios="1" insertRows="0"/>
  <mergeCells count="23">
    <mergeCell ref="E2:K3"/>
    <mergeCell ref="D21:E21"/>
    <mergeCell ref="D22:E22"/>
    <mergeCell ref="D23:E23"/>
    <mergeCell ref="F21:G21"/>
    <mergeCell ref="F22:G22"/>
    <mergeCell ref="F23:G23"/>
    <mergeCell ref="C17:K17"/>
    <mergeCell ref="B5:K5"/>
    <mergeCell ref="H22:I22"/>
    <mergeCell ref="H23:I23"/>
    <mergeCell ref="C15:F15"/>
    <mergeCell ref="H21:I21"/>
    <mergeCell ref="B13:H13"/>
    <mergeCell ref="B2:D3"/>
    <mergeCell ref="C26:E26"/>
    <mergeCell ref="H26:J26"/>
    <mergeCell ref="C19:E19"/>
    <mergeCell ref="C36:G36"/>
    <mergeCell ref="C28:E28"/>
    <mergeCell ref="H28:J28"/>
    <mergeCell ref="C34:G34"/>
    <mergeCell ref="C35:G35"/>
  </mergeCells>
  <dataValidations count="2">
    <dataValidation type="list" allowBlank="1" showInputMessage="1" showErrorMessage="1" sqref="C15:F15">
      <formula1>$B$29:$B$31</formula1>
    </dataValidation>
    <dataValidation type="list" allowBlank="1" showInputMessage="1" showErrorMessage="1" sqref="C19:E19">
      <formula1>$E$29:$E$31</formula1>
    </dataValidation>
  </dataValidations>
  <hyperlinks>
    <hyperlink ref="B10" r:id="rId1" location="3-respect-du-budget"/>
    <hyperlink ref="I13" r:id="rId2" display="budget@unige.ch"/>
    <hyperlink ref="B6" r:id="rId3"/>
  </hyperlinks>
  <pageMargins left="0.51181102362204722" right="0.51181102362204722" top="0.27559055118110237" bottom="0.15748031496062992" header="0.11811023622047245" footer="0.11811023622047245"/>
  <pageSetup paperSize="9" scale="94" orientation="landscape" r:id="rId4"/>
  <ignoredErrors>
    <ignoredError sqref="C22:C23" unlockedFormula="1"/>
  </ignoredErrors>
  <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IF(AND(B22="Emetteur",C22="INV / DIP"),'Natures comptables'!D2:D5,IF(C23="INV / DIP",'Natures comptables'!E2:E7,'Natures comptables'!C2:C101))</xm:f>
          </x14:formula1>
          <xm:sqref>F22:G22</xm:sqref>
        </x14:dataValidation>
        <x14:dataValidation type="list" allowBlank="1" showInputMessage="1" showErrorMessage="1">
          <x14:formula1>
            <xm:f>IF(AND(B23="Emetteur",C23="INV / DIP"),'Natures comptables'!D2:D5,IF(C23="INV / DIP",'Natures comptables'!E2:E7,'Natures comptables'!C2:C101))</xm:f>
          </x14:formula1>
          <xm:sqref>F23:G23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735"/>
  <sheetViews>
    <sheetView workbookViewId="0">
      <selection activeCell="F22" sqref="F22:G22"/>
    </sheetView>
  </sheetViews>
  <sheetFormatPr baseColWidth="10" defaultRowHeight="15" x14ac:dyDescent="0.25"/>
  <cols>
    <col min="2" max="2" width="25.7109375" customWidth="1"/>
    <col min="3" max="3" width="38.7109375" hidden="1" customWidth="1"/>
    <col min="4" max="10" width="0" hidden="1" customWidth="1"/>
    <col min="13" max="14" width="0" hidden="1" customWidth="1"/>
    <col min="15" max="16" width="32.28515625" bestFit="1" customWidth="1"/>
  </cols>
  <sheetData>
    <row r="1" spans="1:15" x14ac:dyDescent="0.25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</row>
    <row r="2" spans="1:15" x14ac:dyDescent="0.25">
      <c r="A2">
        <v>3010000</v>
      </c>
      <c r="B2" t="s">
        <v>39</v>
      </c>
      <c r="C2" t="s">
        <v>40</v>
      </c>
      <c r="D2" t="s">
        <v>41</v>
      </c>
      <c r="E2" t="s">
        <v>42</v>
      </c>
      <c r="F2" t="s">
        <v>42</v>
      </c>
      <c r="G2" t="s">
        <v>43</v>
      </c>
      <c r="H2" t="s">
        <v>44</v>
      </c>
      <c r="I2" t="s">
        <v>45</v>
      </c>
      <c r="J2" t="s">
        <v>42</v>
      </c>
      <c r="K2" t="s">
        <v>46</v>
      </c>
      <c r="L2" t="s">
        <v>47</v>
      </c>
      <c r="M2" t="s">
        <v>48</v>
      </c>
      <c r="N2">
        <v>41628</v>
      </c>
      <c r="O2" t="str">
        <f>A2&amp;" - "&amp;B2</f>
        <v>3010000 - Traitement personnel</v>
      </c>
    </row>
    <row r="3" spans="1:15" hidden="1" x14ac:dyDescent="0.25">
      <c r="A3">
        <v>3010100</v>
      </c>
      <c r="B3" t="s">
        <v>49</v>
      </c>
      <c r="C3" t="s">
        <v>50</v>
      </c>
      <c r="D3" t="s">
        <v>41</v>
      </c>
      <c r="E3" t="s">
        <v>42</v>
      </c>
      <c r="F3" t="s">
        <v>42</v>
      </c>
      <c r="G3" t="s">
        <v>43</v>
      </c>
      <c r="H3" t="s">
        <v>44</v>
      </c>
      <c r="I3" t="s">
        <v>45</v>
      </c>
      <c r="J3" t="s">
        <v>42</v>
      </c>
      <c r="K3" t="s">
        <v>51</v>
      </c>
      <c r="L3" t="s">
        <v>47</v>
      </c>
      <c r="M3" t="s">
        <v>52</v>
      </c>
      <c r="N3">
        <v>36098</v>
      </c>
      <c r="O3" t="str">
        <f t="shared" ref="O3:O66" si="0">A3&amp;" - "&amp;B3</f>
        <v>3010100 - #Traitement personne</v>
      </c>
    </row>
    <row r="4" spans="1:15" hidden="1" x14ac:dyDescent="0.25">
      <c r="A4">
        <v>3010114</v>
      </c>
      <c r="B4" t="s">
        <v>53</v>
      </c>
      <c r="C4" t="s">
        <v>53</v>
      </c>
      <c r="D4" t="s">
        <v>41</v>
      </c>
      <c r="E4" t="s">
        <v>42</v>
      </c>
      <c r="F4" t="s">
        <v>42</v>
      </c>
      <c r="G4" t="s">
        <v>51</v>
      </c>
      <c r="I4" t="s">
        <v>45</v>
      </c>
      <c r="J4" t="s">
        <v>42</v>
      </c>
      <c r="K4" t="s">
        <v>51</v>
      </c>
      <c r="L4" t="s">
        <v>47</v>
      </c>
      <c r="M4" t="s">
        <v>54</v>
      </c>
      <c r="N4">
        <v>41288</v>
      </c>
      <c r="O4" t="str">
        <f t="shared" si="0"/>
        <v>3010114 - #Non-dépenses PAT</v>
      </c>
    </row>
    <row r="5" spans="1:15" hidden="1" x14ac:dyDescent="0.25">
      <c r="A5">
        <v>3010115</v>
      </c>
      <c r="B5" t="s">
        <v>55</v>
      </c>
      <c r="C5" t="s">
        <v>55</v>
      </c>
      <c r="D5" t="s">
        <v>41</v>
      </c>
      <c r="E5" t="s">
        <v>42</v>
      </c>
      <c r="F5" t="s">
        <v>42</v>
      </c>
      <c r="G5" t="s">
        <v>51</v>
      </c>
      <c r="I5" t="s">
        <v>45</v>
      </c>
      <c r="J5" t="s">
        <v>42</v>
      </c>
      <c r="K5" t="s">
        <v>51</v>
      </c>
      <c r="L5" t="s">
        <v>47</v>
      </c>
      <c r="M5" t="s">
        <v>54</v>
      </c>
      <c r="N5">
        <v>41288</v>
      </c>
      <c r="O5" t="str">
        <f t="shared" si="0"/>
        <v>3010115 - #Plan économie PAT</v>
      </c>
    </row>
    <row r="6" spans="1:15" hidden="1" x14ac:dyDescent="0.25">
      <c r="A6">
        <v>3010120</v>
      </c>
      <c r="B6" t="s">
        <v>56</v>
      </c>
      <c r="C6" t="s">
        <v>57</v>
      </c>
      <c r="D6" t="s">
        <v>41</v>
      </c>
      <c r="E6" t="s">
        <v>42</v>
      </c>
      <c r="F6" t="s">
        <v>42</v>
      </c>
      <c r="G6" t="s">
        <v>43</v>
      </c>
      <c r="H6" t="s">
        <v>44</v>
      </c>
      <c r="I6" t="s">
        <v>45</v>
      </c>
      <c r="J6" t="s">
        <v>42</v>
      </c>
      <c r="K6" t="s">
        <v>51</v>
      </c>
      <c r="L6" t="s">
        <v>47</v>
      </c>
      <c r="M6" t="s">
        <v>58</v>
      </c>
      <c r="N6">
        <v>36291</v>
      </c>
      <c r="O6" t="str">
        <f t="shared" si="0"/>
        <v>3010120 - #RH Trait pers admin</v>
      </c>
    </row>
    <row r="7" spans="1:15" hidden="1" x14ac:dyDescent="0.25">
      <c r="A7">
        <v>3010200</v>
      </c>
      <c r="B7" t="s">
        <v>59</v>
      </c>
      <c r="C7" t="s">
        <v>60</v>
      </c>
      <c r="D7" t="s">
        <v>41</v>
      </c>
      <c r="E7" t="s">
        <v>42</v>
      </c>
      <c r="F7" t="s">
        <v>42</v>
      </c>
      <c r="G7" t="s">
        <v>43</v>
      </c>
      <c r="H7" t="s">
        <v>44</v>
      </c>
      <c r="I7" t="s">
        <v>45</v>
      </c>
      <c r="J7" t="s">
        <v>42</v>
      </c>
      <c r="K7" t="s">
        <v>51</v>
      </c>
      <c r="L7" t="s">
        <v>47</v>
      </c>
      <c r="M7" t="s">
        <v>52</v>
      </c>
      <c r="N7">
        <v>36098</v>
      </c>
      <c r="O7" t="str">
        <f t="shared" si="0"/>
        <v>3010200 - #Trait.personnel tec</v>
      </c>
    </row>
    <row r="8" spans="1:15" hidden="1" x14ac:dyDescent="0.25">
      <c r="A8">
        <v>3010212</v>
      </c>
      <c r="B8" t="s">
        <v>61</v>
      </c>
      <c r="C8" t="s">
        <v>62</v>
      </c>
      <c r="D8" t="s">
        <v>41</v>
      </c>
      <c r="E8" t="s">
        <v>42</v>
      </c>
      <c r="F8" t="s">
        <v>42</v>
      </c>
      <c r="G8" t="s">
        <v>51</v>
      </c>
      <c r="I8" t="s">
        <v>45</v>
      </c>
      <c r="J8" t="s">
        <v>42</v>
      </c>
      <c r="K8" t="s">
        <v>51</v>
      </c>
      <c r="L8" t="s">
        <v>47</v>
      </c>
      <c r="M8" t="s">
        <v>54</v>
      </c>
      <c r="N8">
        <v>40875</v>
      </c>
      <c r="O8" t="str">
        <f t="shared" si="0"/>
        <v>3010212 - #Econom.tempo PAT</v>
      </c>
    </row>
    <row r="9" spans="1:15" hidden="1" x14ac:dyDescent="0.25">
      <c r="A9">
        <v>3010220</v>
      </c>
      <c r="B9" t="s">
        <v>63</v>
      </c>
      <c r="C9" t="s">
        <v>64</v>
      </c>
      <c r="D9" t="s">
        <v>41</v>
      </c>
      <c r="E9" t="s">
        <v>42</v>
      </c>
      <c r="F9" t="s">
        <v>42</v>
      </c>
      <c r="G9" t="s">
        <v>43</v>
      </c>
      <c r="H9" t="s">
        <v>44</v>
      </c>
      <c r="I9" t="s">
        <v>45</v>
      </c>
      <c r="J9" t="s">
        <v>42</v>
      </c>
      <c r="K9" t="s">
        <v>51</v>
      </c>
      <c r="L9" t="s">
        <v>47</v>
      </c>
      <c r="M9" t="s">
        <v>65</v>
      </c>
      <c r="N9">
        <v>36318</v>
      </c>
      <c r="O9" t="str">
        <f t="shared" si="0"/>
        <v>3010220 - #RH Trait. pers. tec</v>
      </c>
    </row>
    <row r="10" spans="1:15" hidden="1" x14ac:dyDescent="0.25">
      <c r="A10">
        <v>3010250</v>
      </c>
      <c r="B10" t="s">
        <v>66</v>
      </c>
      <c r="C10" t="s">
        <v>67</v>
      </c>
      <c r="D10" t="s">
        <v>41</v>
      </c>
      <c r="E10" t="s">
        <v>42</v>
      </c>
      <c r="F10" t="s">
        <v>42</v>
      </c>
      <c r="G10" t="s">
        <v>43</v>
      </c>
      <c r="H10" t="s">
        <v>44</v>
      </c>
      <c r="I10" t="s">
        <v>45</v>
      </c>
      <c r="J10" t="s">
        <v>42</v>
      </c>
      <c r="K10" t="s">
        <v>51</v>
      </c>
      <c r="L10" t="s">
        <v>47</v>
      </c>
      <c r="M10" t="s">
        <v>68</v>
      </c>
      <c r="N10">
        <v>41092</v>
      </c>
      <c r="O10" t="str">
        <f t="shared" si="0"/>
        <v>3010250 - #Retenue grève-PAT</v>
      </c>
    </row>
    <row r="11" spans="1:15" hidden="1" x14ac:dyDescent="0.25">
      <c r="A11">
        <v>3010300</v>
      </c>
      <c r="B11" t="s">
        <v>69</v>
      </c>
      <c r="C11" t="s">
        <v>70</v>
      </c>
      <c r="D11" t="s">
        <v>41</v>
      </c>
      <c r="E11" t="s">
        <v>42</v>
      </c>
      <c r="F11" t="s">
        <v>42</v>
      </c>
      <c r="G11" t="s">
        <v>43</v>
      </c>
      <c r="H11" t="s">
        <v>44</v>
      </c>
      <c r="I11" t="s">
        <v>45</v>
      </c>
      <c r="J11" t="s">
        <v>42</v>
      </c>
      <c r="K11" t="s">
        <v>51</v>
      </c>
      <c r="L11" t="s">
        <v>47</v>
      </c>
      <c r="M11" t="s">
        <v>52</v>
      </c>
      <c r="N11">
        <v>36098</v>
      </c>
      <c r="O11" t="str">
        <f t="shared" si="0"/>
        <v>3010300 - #Trait.personnel aux</v>
      </c>
    </row>
    <row r="12" spans="1:15" x14ac:dyDescent="0.25">
      <c r="A12">
        <v>3010301</v>
      </c>
      <c r="B12" t="s">
        <v>71</v>
      </c>
      <c r="C12" t="s">
        <v>72</v>
      </c>
      <c r="D12" t="s">
        <v>41</v>
      </c>
      <c r="E12" t="s">
        <v>42</v>
      </c>
      <c r="F12" t="s">
        <v>42</v>
      </c>
      <c r="G12" t="s">
        <v>43</v>
      </c>
      <c r="H12" t="s">
        <v>44</v>
      </c>
      <c r="I12" t="s">
        <v>45</v>
      </c>
      <c r="J12" t="s">
        <v>42</v>
      </c>
      <c r="K12" t="s">
        <v>73</v>
      </c>
      <c r="L12" t="s">
        <v>47</v>
      </c>
      <c r="M12" t="s">
        <v>48</v>
      </c>
      <c r="N12">
        <v>41656</v>
      </c>
      <c r="O12" t="str">
        <f t="shared" si="0"/>
        <v>3010301 - Trait.aux.suppl. PAT</v>
      </c>
    </row>
    <row r="13" spans="1:15" hidden="1" x14ac:dyDescent="0.25">
      <c r="A13">
        <v>3010310</v>
      </c>
      <c r="B13" t="s">
        <v>74</v>
      </c>
      <c r="C13" t="s">
        <v>75</v>
      </c>
      <c r="D13" t="s">
        <v>41</v>
      </c>
      <c r="E13" t="s">
        <v>42</v>
      </c>
      <c r="F13" t="s">
        <v>42</v>
      </c>
      <c r="G13" t="s">
        <v>43</v>
      </c>
      <c r="H13" t="s">
        <v>44</v>
      </c>
      <c r="I13" t="s">
        <v>45</v>
      </c>
      <c r="J13" t="s">
        <v>42</v>
      </c>
      <c r="K13" t="s">
        <v>76</v>
      </c>
      <c r="L13" t="s">
        <v>47</v>
      </c>
      <c r="M13" t="s">
        <v>77</v>
      </c>
      <c r="N13">
        <v>36169</v>
      </c>
      <c r="O13" t="str">
        <f t="shared" si="0"/>
        <v>3010310 - #RH salaires tmpo DI</v>
      </c>
    </row>
    <row r="14" spans="1:15" hidden="1" x14ac:dyDescent="0.25">
      <c r="A14">
        <v>3010320</v>
      </c>
      <c r="B14" t="s">
        <v>78</v>
      </c>
      <c r="C14" t="s">
        <v>79</v>
      </c>
      <c r="D14" t="s">
        <v>41</v>
      </c>
      <c r="E14" t="s">
        <v>42</v>
      </c>
      <c r="F14" t="s">
        <v>42</v>
      </c>
      <c r="G14" t="s">
        <v>43</v>
      </c>
      <c r="H14" t="s">
        <v>44</v>
      </c>
      <c r="I14" t="s">
        <v>45</v>
      </c>
      <c r="J14" t="s">
        <v>42</v>
      </c>
      <c r="K14" t="s">
        <v>51</v>
      </c>
      <c r="L14" t="s">
        <v>47</v>
      </c>
      <c r="M14" t="s">
        <v>58</v>
      </c>
      <c r="N14">
        <v>36291</v>
      </c>
      <c r="O14" t="str">
        <f t="shared" si="0"/>
        <v>3010320 - #RH sal tempo NON DI</v>
      </c>
    </row>
    <row r="15" spans="1:15" hidden="1" x14ac:dyDescent="0.25">
      <c r="A15">
        <v>3010400</v>
      </c>
      <c r="B15" t="s">
        <v>80</v>
      </c>
      <c r="C15" t="s">
        <v>81</v>
      </c>
      <c r="D15" t="s">
        <v>41</v>
      </c>
      <c r="E15" t="s">
        <v>42</v>
      </c>
      <c r="F15" t="s">
        <v>42</v>
      </c>
      <c r="G15" t="s">
        <v>43</v>
      </c>
      <c r="H15" t="s">
        <v>44</v>
      </c>
      <c r="I15" t="s">
        <v>45</v>
      </c>
      <c r="J15" t="s">
        <v>42</v>
      </c>
      <c r="K15" t="s">
        <v>51</v>
      </c>
      <c r="L15" t="s">
        <v>47</v>
      </c>
      <c r="M15" t="s">
        <v>52</v>
      </c>
      <c r="N15">
        <v>36098</v>
      </c>
      <c r="O15" t="str">
        <f t="shared" si="0"/>
        <v>3010400 - #Traitement des appr</v>
      </c>
    </row>
    <row r="16" spans="1:15" x14ac:dyDescent="0.25">
      <c r="A16">
        <v>3010401</v>
      </c>
      <c r="B16" t="s">
        <v>82</v>
      </c>
      <c r="C16" t="s">
        <v>83</v>
      </c>
      <c r="D16" t="s">
        <v>41</v>
      </c>
      <c r="E16" t="s">
        <v>42</v>
      </c>
      <c r="F16" t="s">
        <v>42</v>
      </c>
      <c r="G16" t="s">
        <v>43</v>
      </c>
      <c r="H16" t="s">
        <v>44</v>
      </c>
      <c r="I16" t="s">
        <v>45</v>
      </c>
      <c r="J16" t="s">
        <v>42</v>
      </c>
      <c r="K16" t="s">
        <v>84</v>
      </c>
      <c r="L16" t="s">
        <v>47</v>
      </c>
      <c r="M16" t="s">
        <v>48</v>
      </c>
      <c r="N16">
        <v>41628</v>
      </c>
      <c r="O16" t="str">
        <f t="shared" si="0"/>
        <v>3010401 - Traitement des appre</v>
      </c>
    </row>
    <row r="17" spans="1:15" x14ac:dyDescent="0.25">
      <c r="A17">
        <v>3010410</v>
      </c>
      <c r="B17" t="s">
        <v>85</v>
      </c>
      <c r="C17" t="s">
        <v>86</v>
      </c>
      <c r="D17" t="s">
        <v>41</v>
      </c>
      <c r="E17" t="s">
        <v>42</v>
      </c>
      <c r="F17" t="s">
        <v>42</v>
      </c>
      <c r="G17" t="s">
        <v>43</v>
      </c>
      <c r="H17" t="s">
        <v>44</v>
      </c>
      <c r="I17" t="s">
        <v>45</v>
      </c>
      <c r="J17" t="s">
        <v>42</v>
      </c>
      <c r="K17" t="s">
        <v>87</v>
      </c>
      <c r="L17" t="s">
        <v>47</v>
      </c>
      <c r="M17" t="s">
        <v>48</v>
      </c>
      <c r="N17">
        <v>41628</v>
      </c>
      <c r="O17" t="str">
        <f t="shared" si="0"/>
        <v>3010410 - Traitement des stagi</v>
      </c>
    </row>
    <row r="18" spans="1:15" hidden="1" x14ac:dyDescent="0.25">
      <c r="A18">
        <v>3010500</v>
      </c>
      <c r="B18" t="s">
        <v>88</v>
      </c>
      <c r="C18" t="s">
        <v>89</v>
      </c>
      <c r="D18" t="s">
        <v>41</v>
      </c>
      <c r="E18" t="s">
        <v>42</v>
      </c>
      <c r="F18" t="s">
        <v>42</v>
      </c>
      <c r="G18" t="s">
        <v>43</v>
      </c>
      <c r="H18" t="s">
        <v>44</v>
      </c>
      <c r="I18" t="s">
        <v>45</v>
      </c>
      <c r="J18" t="s">
        <v>42</v>
      </c>
      <c r="K18" t="s">
        <v>51</v>
      </c>
      <c r="L18" t="s">
        <v>47</v>
      </c>
      <c r="M18" t="s">
        <v>52</v>
      </c>
      <c r="N18">
        <v>36098</v>
      </c>
      <c r="O18" t="str">
        <f t="shared" si="0"/>
        <v>3010500 - #Traitement des stag</v>
      </c>
    </row>
    <row r="19" spans="1:15" x14ac:dyDescent="0.25">
      <c r="A19">
        <v>3010501</v>
      </c>
      <c r="B19" t="s">
        <v>90</v>
      </c>
      <c r="C19" t="s">
        <v>91</v>
      </c>
      <c r="D19" t="s">
        <v>41</v>
      </c>
      <c r="E19" t="s">
        <v>42</v>
      </c>
      <c r="F19" t="s">
        <v>42</v>
      </c>
      <c r="G19" t="s">
        <v>43</v>
      </c>
      <c r="H19" t="s">
        <v>44</v>
      </c>
      <c r="I19" t="s">
        <v>45</v>
      </c>
      <c r="J19" t="s">
        <v>42</v>
      </c>
      <c r="K19" t="s">
        <v>92</v>
      </c>
      <c r="L19" t="s">
        <v>47</v>
      </c>
      <c r="M19" t="s">
        <v>54</v>
      </c>
      <c r="N19">
        <v>41757</v>
      </c>
      <c r="O19" t="str">
        <f t="shared" si="0"/>
        <v>3010501 - Heures supplément.</v>
      </c>
    </row>
    <row r="20" spans="1:15" x14ac:dyDescent="0.25">
      <c r="A20">
        <v>3010520</v>
      </c>
      <c r="B20" t="s">
        <v>93</v>
      </c>
      <c r="C20" t="s">
        <v>94</v>
      </c>
      <c r="D20" t="s">
        <v>41</v>
      </c>
      <c r="E20" t="s">
        <v>42</v>
      </c>
      <c r="F20" t="s">
        <v>42</v>
      </c>
      <c r="G20" t="s">
        <v>43</v>
      </c>
      <c r="H20" t="s">
        <v>44</v>
      </c>
      <c r="I20" t="s">
        <v>45</v>
      </c>
      <c r="J20" t="s">
        <v>42</v>
      </c>
      <c r="K20" t="s">
        <v>92</v>
      </c>
      <c r="L20" t="s">
        <v>47</v>
      </c>
      <c r="M20" t="s">
        <v>48</v>
      </c>
      <c r="N20">
        <v>41628</v>
      </c>
      <c r="O20" t="str">
        <f t="shared" si="0"/>
        <v>3010520 - Indem.inconv.serv PA</v>
      </c>
    </row>
    <row r="21" spans="1:15" x14ac:dyDescent="0.25">
      <c r="A21">
        <v>3010590</v>
      </c>
      <c r="B21" t="s">
        <v>95</v>
      </c>
      <c r="C21" t="s">
        <v>96</v>
      </c>
      <c r="D21" t="s">
        <v>41</v>
      </c>
      <c r="E21" t="s">
        <v>42</v>
      </c>
      <c r="F21" t="s">
        <v>42</v>
      </c>
      <c r="G21" t="s">
        <v>43</v>
      </c>
      <c r="H21" t="s">
        <v>44</v>
      </c>
      <c r="I21" t="s">
        <v>45</v>
      </c>
      <c r="J21" t="s">
        <v>42</v>
      </c>
      <c r="K21" t="s">
        <v>97</v>
      </c>
      <c r="L21" t="s">
        <v>47</v>
      </c>
      <c r="M21" t="s">
        <v>48</v>
      </c>
      <c r="N21">
        <v>41628</v>
      </c>
      <c r="O21" t="str">
        <f t="shared" si="0"/>
        <v>3010590 - Indemnité cadre adm.</v>
      </c>
    </row>
    <row r="22" spans="1:15" x14ac:dyDescent="0.25">
      <c r="A22">
        <v>3010591</v>
      </c>
      <c r="B22" t="s">
        <v>98</v>
      </c>
      <c r="C22" t="s">
        <v>99</v>
      </c>
      <c r="D22" t="s">
        <v>41</v>
      </c>
      <c r="E22" t="s">
        <v>42</v>
      </c>
      <c r="F22" t="s">
        <v>42</v>
      </c>
      <c r="G22" t="s">
        <v>43</v>
      </c>
      <c r="H22" t="s">
        <v>44</v>
      </c>
      <c r="I22" t="s">
        <v>45</v>
      </c>
      <c r="J22" t="s">
        <v>42</v>
      </c>
      <c r="K22" t="s">
        <v>92</v>
      </c>
      <c r="L22" t="s">
        <v>47</v>
      </c>
      <c r="M22" t="s">
        <v>54</v>
      </c>
      <c r="N22">
        <v>42017</v>
      </c>
      <c r="O22" t="str">
        <f t="shared" si="0"/>
        <v>3010591 - Indem.spéc.fonc.PAT</v>
      </c>
    </row>
    <row r="23" spans="1:15" hidden="1" x14ac:dyDescent="0.25">
      <c r="A23">
        <v>3010700</v>
      </c>
      <c r="B23" t="s">
        <v>100</v>
      </c>
      <c r="C23" t="s">
        <v>101</v>
      </c>
      <c r="D23" t="s">
        <v>41</v>
      </c>
      <c r="E23" t="s">
        <v>42</v>
      </c>
      <c r="F23" t="s">
        <v>42</v>
      </c>
      <c r="G23" t="s">
        <v>43</v>
      </c>
      <c r="H23" t="s">
        <v>44</v>
      </c>
      <c r="I23" t="s">
        <v>45</v>
      </c>
      <c r="J23" t="s">
        <v>42</v>
      </c>
      <c r="K23" t="s">
        <v>51</v>
      </c>
      <c r="L23" t="s">
        <v>47</v>
      </c>
      <c r="M23" t="s">
        <v>54</v>
      </c>
      <c r="N23">
        <v>41107</v>
      </c>
      <c r="O23" t="str">
        <f t="shared" si="0"/>
        <v>3010700 - #Prov.brut 13ème PAT</v>
      </c>
    </row>
    <row r="24" spans="1:15" x14ac:dyDescent="0.25">
      <c r="A24">
        <v>3010880</v>
      </c>
      <c r="B24" t="s">
        <v>102</v>
      </c>
      <c r="C24" t="s">
        <v>103</v>
      </c>
      <c r="D24" t="s">
        <v>41</v>
      </c>
      <c r="E24" t="s">
        <v>42</v>
      </c>
      <c r="F24" t="s">
        <v>42</v>
      </c>
      <c r="G24" t="s">
        <v>43</v>
      </c>
      <c r="H24" t="s">
        <v>44</v>
      </c>
      <c r="I24" t="s">
        <v>45</v>
      </c>
      <c r="J24" t="s">
        <v>42</v>
      </c>
      <c r="K24" t="s">
        <v>104</v>
      </c>
      <c r="L24" t="s">
        <v>47</v>
      </c>
      <c r="M24" t="s">
        <v>48</v>
      </c>
      <c r="N24">
        <v>41628</v>
      </c>
      <c r="O24" t="str">
        <f t="shared" si="0"/>
        <v>3010880 - Prov.brut 13ème PAT</v>
      </c>
    </row>
    <row r="25" spans="1:15" x14ac:dyDescent="0.25">
      <c r="A25">
        <v>3010900</v>
      </c>
      <c r="B25" t="s">
        <v>105</v>
      </c>
      <c r="C25" t="s">
        <v>106</v>
      </c>
      <c r="D25" t="s">
        <v>41</v>
      </c>
      <c r="E25" t="s">
        <v>42</v>
      </c>
      <c r="F25" t="s">
        <v>42</v>
      </c>
      <c r="G25" t="s">
        <v>43</v>
      </c>
      <c r="H25" t="s">
        <v>44</v>
      </c>
      <c r="I25" t="s">
        <v>45</v>
      </c>
      <c r="J25" t="s">
        <v>42</v>
      </c>
      <c r="K25" t="s">
        <v>107</v>
      </c>
      <c r="L25" t="s">
        <v>47</v>
      </c>
      <c r="M25" t="s">
        <v>48</v>
      </c>
      <c r="N25">
        <v>41628</v>
      </c>
      <c r="O25" t="str">
        <f t="shared" si="0"/>
        <v>3010900 - Trait.remboursés PAT</v>
      </c>
    </row>
    <row r="26" spans="1:15" hidden="1" x14ac:dyDescent="0.25">
      <c r="A26">
        <v>3010930</v>
      </c>
      <c r="B26" t="s">
        <v>108</v>
      </c>
      <c r="C26" t="s">
        <v>108</v>
      </c>
      <c r="D26" t="s">
        <v>41</v>
      </c>
      <c r="E26" t="s">
        <v>42</v>
      </c>
      <c r="F26" t="s">
        <v>42</v>
      </c>
      <c r="G26" t="s">
        <v>51</v>
      </c>
      <c r="I26" t="s">
        <v>45</v>
      </c>
      <c r="J26" t="s">
        <v>42</v>
      </c>
      <c r="K26" t="s">
        <v>51</v>
      </c>
      <c r="L26" t="s">
        <v>109</v>
      </c>
      <c r="M26" t="s">
        <v>110</v>
      </c>
      <c r="N26">
        <v>40190</v>
      </c>
      <c r="O26" t="str">
        <f t="shared" si="0"/>
        <v>3010930 - trait. remb. CP / 0</v>
      </c>
    </row>
    <row r="27" spans="1:15" hidden="1" x14ac:dyDescent="0.25">
      <c r="A27">
        <v>3011000</v>
      </c>
      <c r="B27" t="s">
        <v>111</v>
      </c>
      <c r="C27" t="s">
        <v>111</v>
      </c>
      <c r="D27" t="s">
        <v>41</v>
      </c>
      <c r="E27" t="s">
        <v>42</v>
      </c>
      <c r="F27" t="s">
        <v>42</v>
      </c>
      <c r="G27" t="s">
        <v>43</v>
      </c>
      <c r="H27" t="s">
        <v>44</v>
      </c>
      <c r="I27" t="s">
        <v>45</v>
      </c>
      <c r="J27" t="s">
        <v>42</v>
      </c>
      <c r="K27" t="s">
        <v>51</v>
      </c>
      <c r="L27" t="s">
        <v>47</v>
      </c>
      <c r="M27" t="s">
        <v>58</v>
      </c>
      <c r="N27">
        <v>36291</v>
      </c>
      <c r="O27" t="str">
        <f t="shared" si="0"/>
        <v>3011000 - #Primes diverses PAT</v>
      </c>
    </row>
    <row r="28" spans="1:15" hidden="1" x14ac:dyDescent="0.25">
      <c r="A28">
        <v>3011020</v>
      </c>
      <c r="B28" t="s">
        <v>112</v>
      </c>
      <c r="C28" t="s">
        <v>112</v>
      </c>
      <c r="D28" t="s">
        <v>41</v>
      </c>
      <c r="E28" t="s">
        <v>42</v>
      </c>
      <c r="F28" t="s">
        <v>42</v>
      </c>
      <c r="G28" t="s">
        <v>43</v>
      </c>
      <c r="H28" t="s">
        <v>44</v>
      </c>
      <c r="I28" t="s">
        <v>45</v>
      </c>
      <c r="J28" t="s">
        <v>42</v>
      </c>
      <c r="K28" t="s">
        <v>113</v>
      </c>
      <c r="L28" t="s">
        <v>47</v>
      </c>
      <c r="M28" t="s">
        <v>65</v>
      </c>
      <c r="N28">
        <v>36318</v>
      </c>
      <c r="O28" t="str">
        <f t="shared" si="0"/>
        <v>3011020 - #RH Primes PAT</v>
      </c>
    </row>
    <row r="29" spans="1:15" hidden="1" x14ac:dyDescent="0.25">
      <c r="A29">
        <v>3011100</v>
      </c>
      <c r="B29" t="s">
        <v>114</v>
      </c>
      <c r="C29" t="s">
        <v>114</v>
      </c>
      <c r="D29" t="s">
        <v>41</v>
      </c>
      <c r="E29" t="s">
        <v>42</v>
      </c>
      <c r="F29" t="s">
        <v>42</v>
      </c>
      <c r="G29" t="s">
        <v>43</v>
      </c>
      <c r="H29" t="s">
        <v>44</v>
      </c>
      <c r="I29" t="s">
        <v>45</v>
      </c>
      <c r="J29" t="s">
        <v>42</v>
      </c>
      <c r="K29" t="s">
        <v>51</v>
      </c>
      <c r="L29" t="s">
        <v>47</v>
      </c>
      <c r="M29" t="s">
        <v>65</v>
      </c>
      <c r="N29">
        <v>37351</v>
      </c>
      <c r="O29" t="str">
        <f t="shared" si="0"/>
        <v>3011100 - #Bonus social PAT</v>
      </c>
    </row>
    <row r="30" spans="1:15" hidden="1" x14ac:dyDescent="0.25">
      <c r="A30">
        <v>3011200</v>
      </c>
      <c r="B30" t="s">
        <v>115</v>
      </c>
      <c r="C30" t="s">
        <v>116</v>
      </c>
      <c r="D30" t="s">
        <v>41</v>
      </c>
      <c r="E30" t="s">
        <v>42</v>
      </c>
      <c r="F30" t="s">
        <v>42</v>
      </c>
      <c r="G30" t="s">
        <v>43</v>
      </c>
      <c r="H30" t="s">
        <v>44</v>
      </c>
      <c r="I30" t="s">
        <v>45</v>
      </c>
      <c r="J30" t="s">
        <v>42</v>
      </c>
      <c r="K30" t="s">
        <v>51</v>
      </c>
      <c r="L30" t="s">
        <v>47</v>
      </c>
      <c r="M30" t="s">
        <v>65</v>
      </c>
      <c r="N30">
        <v>37351</v>
      </c>
      <c r="O30" t="str">
        <f t="shared" si="0"/>
        <v>3011200 - #Indemn. cadres adm.</v>
      </c>
    </row>
    <row r="31" spans="1:15" hidden="1" x14ac:dyDescent="0.25">
      <c r="A31">
        <v>3011300</v>
      </c>
      <c r="B31" t="s">
        <v>117</v>
      </c>
      <c r="C31" t="s">
        <v>118</v>
      </c>
      <c r="D31" t="s">
        <v>41</v>
      </c>
      <c r="E31" t="s">
        <v>42</v>
      </c>
      <c r="F31" t="s">
        <v>42</v>
      </c>
      <c r="G31" t="s">
        <v>43</v>
      </c>
      <c r="H31" t="s">
        <v>44</v>
      </c>
      <c r="I31" t="s">
        <v>45</v>
      </c>
      <c r="J31" t="s">
        <v>42</v>
      </c>
      <c r="K31" t="s">
        <v>51</v>
      </c>
      <c r="L31" t="s">
        <v>47</v>
      </c>
      <c r="M31" t="s">
        <v>65</v>
      </c>
      <c r="N31">
        <v>37357</v>
      </c>
      <c r="O31" t="str">
        <f t="shared" si="0"/>
        <v>3011300 - #Indemn. inconv. ser</v>
      </c>
    </row>
    <row r="32" spans="1:15" hidden="1" x14ac:dyDescent="0.25">
      <c r="A32">
        <v>3011400</v>
      </c>
      <c r="B32" t="s">
        <v>119</v>
      </c>
      <c r="C32" t="s">
        <v>120</v>
      </c>
      <c r="D32" t="s">
        <v>41</v>
      </c>
      <c r="E32" t="s">
        <v>42</v>
      </c>
      <c r="F32" t="s">
        <v>42</v>
      </c>
      <c r="G32" t="s">
        <v>43</v>
      </c>
      <c r="H32" t="s">
        <v>44</v>
      </c>
      <c r="I32" t="s">
        <v>45</v>
      </c>
      <c r="J32" t="s">
        <v>42</v>
      </c>
      <c r="K32" t="s">
        <v>51</v>
      </c>
      <c r="L32" t="s">
        <v>47</v>
      </c>
      <c r="M32" t="s">
        <v>65</v>
      </c>
      <c r="N32">
        <v>37357</v>
      </c>
      <c r="O32" t="str">
        <f t="shared" si="0"/>
        <v>3011400 - #Indemn. pour comm.</v>
      </c>
    </row>
    <row r="33" spans="1:15" hidden="1" x14ac:dyDescent="0.25">
      <c r="A33">
        <v>3011500</v>
      </c>
      <c r="B33" t="s">
        <v>121</v>
      </c>
      <c r="C33" t="s">
        <v>122</v>
      </c>
      <c r="D33" t="s">
        <v>41</v>
      </c>
      <c r="E33" t="s">
        <v>42</v>
      </c>
      <c r="F33" t="s">
        <v>42</v>
      </c>
      <c r="G33" t="s">
        <v>43</v>
      </c>
      <c r="H33" t="s">
        <v>44</v>
      </c>
      <c r="I33" t="s">
        <v>45</v>
      </c>
      <c r="J33" t="s">
        <v>42</v>
      </c>
      <c r="K33" t="s">
        <v>51</v>
      </c>
      <c r="L33" t="s">
        <v>47</v>
      </c>
      <c r="M33" t="s">
        <v>65</v>
      </c>
      <c r="N33">
        <v>37357</v>
      </c>
      <c r="O33" t="str">
        <f t="shared" si="0"/>
        <v>3011500 - #Indemn. fonct. PAT</v>
      </c>
    </row>
    <row r="34" spans="1:15" hidden="1" x14ac:dyDescent="0.25">
      <c r="A34">
        <v>3011600</v>
      </c>
      <c r="B34" t="s">
        <v>123</v>
      </c>
      <c r="C34" t="s">
        <v>123</v>
      </c>
      <c r="D34" t="s">
        <v>41</v>
      </c>
      <c r="E34" t="s">
        <v>42</v>
      </c>
      <c r="F34" t="s">
        <v>42</v>
      </c>
      <c r="G34" t="s">
        <v>43</v>
      </c>
      <c r="H34" t="s">
        <v>44</v>
      </c>
      <c r="I34" t="s">
        <v>45</v>
      </c>
      <c r="J34" t="s">
        <v>42</v>
      </c>
      <c r="K34" t="s">
        <v>51</v>
      </c>
      <c r="L34" t="s">
        <v>47</v>
      </c>
      <c r="M34" t="s">
        <v>65</v>
      </c>
      <c r="N34">
        <v>37357</v>
      </c>
      <c r="O34" t="str">
        <f t="shared" si="0"/>
        <v>3011600 - #Complément salaire</v>
      </c>
    </row>
    <row r="35" spans="1:15" hidden="1" x14ac:dyDescent="0.25">
      <c r="A35">
        <v>3012000</v>
      </c>
      <c r="B35" t="s">
        <v>124</v>
      </c>
      <c r="C35" t="s">
        <v>124</v>
      </c>
      <c r="D35" t="s">
        <v>41</v>
      </c>
      <c r="E35" t="s">
        <v>42</v>
      </c>
      <c r="F35" t="s">
        <v>42</v>
      </c>
      <c r="G35" t="s">
        <v>43</v>
      </c>
      <c r="H35" t="s">
        <v>44</v>
      </c>
      <c r="I35" t="s">
        <v>45</v>
      </c>
      <c r="J35" t="s">
        <v>42</v>
      </c>
      <c r="K35" t="s">
        <v>51</v>
      </c>
      <c r="L35" t="s">
        <v>47</v>
      </c>
      <c r="M35" t="s">
        <v>58</v>
      </c>
      <c r="N35">
        <v>36291</v>
      </c>
      <c r="O35" t="str">
        <f t="shared" si="0"/>
        <v>3012000 - #Fidélité PAT</v>
      </c>
    </row>
    <row r="36" spans="1:15" hidden="1" x14ac:dyDescent="0.25">
      <c r="A36">
        <v>3012020</v>
      </c>
      <c r="B36" t="s">
        <v>125</v>
      </c>
      <c r="C36" t="s">
        <v>125</v>
      </c>
      <c r="D36" t="s">
        <v>41</v>
      </c>
      <c r="E36" t="s">
        <v>42</v>
      </c>
      <c r="F36" t="s">
        <v>42</v>
      </c>
      <c r="G36" t="s">
        <v>43</v>
      </c>
      <c r="H36" t="s">
        <v>44</v>
      </c>
      <c r="I36" t="s">
        <v>45</v>
      </c>
      <c r="J36" t="s">
        <v>42</v>
      </c>
      <c r="K36" t="s">
        <v>51</v>
      </c>
      <c r="L36" t="s">
        <v>47</v>
      </c>
      <c r="M36" t="s">
        <v>65</v>
      </c>
      <c r="N36">
        <v>36318</v>
      </c>
      <c r="O36" t="str">
        <f t="shared" si="0"/>
        <v>3012020 - #RH Fidélité PAT</v>
      </c>
    </row>
    <row r="37" spans="1:15" hidden="1" x14ac:dyDescent="0.25">
      <c r="A37">
        <v>3013000</v>
      </c>
      <c r="B37" t="s">
        <v>126</v>
      </c>
      <c r="C37" t="s">
        <v>126</v>
      </c>
      <c r="D37" t="s">
        <v>41</v>
      </c>
      <c r="E37" t="s">
        <v>42</v>
      </c>
      <c r="F37" t="s">
        <v>42</v>
      </c>
      <c r="G37" t="s">
        <v>43</v>
      </c>
      <c r="H37" t="s">
        <v>44</v>
      </c>
      <c r="I37" t="s">
        <v>45</v>
      </c>
      <c r="J37" t="s">
        <v>42</v>
      </c>
      <c r="K37" t="s">
        <v>51</v>
      </c>
      <c r="L37" t="s">
        <v>47</v>
      </c>
      <c r="M37" t="s">
        <v>52</v>
      </c>
      <c r="N37">
        <v>36098</v>
      </c>
      <c r="O37" t="str">
        <f t="shared" si="0"/>
        <v>3013000 - #Autres coûts PAT</v>
      </c>
    </row>
    <row r="38" spans="1:15" hidden="1" x14ac:dyDescent="0.25">
      <c r="A38">
        <v>3014000</v>
      </c>
      <c r="B38" t="s">
        <v>127</v>
      </c>
      <c r="C38" t="s">
        <v>127</v>
      </c>
      <c r="D38" t="s">
        <v>41</v>
      </c>
      <c r="E38" t="s">
        <v>42</v>
      </c>
      <c r="F38" t="s">
        <v>42</v>
      </c>
      <c r="G38" t="s">
        <v>43</v>
      </c>
      <c r="H38" t="s">
        <v>44</v>
      </c>
      <c r="I38" t="s">
        <v>45</v>
      </c>
      <c r="J38" t="s">
        <v>42</v>
      </c>
      <c r="K38" t="s">
        <v>51</v>
      </c>
      <c r="L38" t="s">
        <v>47</v>
      </c>
      <c r="M38" t="s">
        <v>58</v>
      </c>
      <c r="N38">
        <v>36291</v>
      </c>
      <c r="O38" t="str">
        <f t="shared" si="0"/>
        <v>3014000 - #Annuités</v>
      </c>
    </row>
    <row r="39" spans="1:15" hidden="1" x14ac:dyDescent="0.25">
      <c r="A39">
        <v>3015000</v>
      </c>
      <c r="B39" t="s">
        <v>128</v>
      </c>
      <c r="C39" t="s">
        <v>129</v>
      </c>
      <c r="D39" t="s">
        <v>41</v>
      </c>
      <c r="E39" t="s">
        <v>42</v>
      </c>
      <c r="F39" t="s">
        <v>42</v>
      </c>
      <c r="G39" t="s">
        <v>43</v>
      </c>
      <c r="H39" t="s">
        <v>44</v>
      </c>
      <c r="I39" t="s">
        <v>45</v>
      </c>
      <c r="J39" t="s">
        <v>42</v>
      </c>
      <c r="K39" t="s">
        <v>51</v>
      </c>
      <c r="L39" t="s">
        <v>47</v>
      </c>
      <c r="M39" t="s">
        <v>58</v>
      </c>
      <c r="N39">
        <v>36291</v>
      </c>
      <c r="O39" t="str">
        <f t="shared" si="0"/>
        <v>3015000 - #Indexation coût de</v>
      </c>
    </row>
    <row r="40" spans="1:15" hidden="1" x14ac:dyDescent="0.25">
      <c r="A40">
        <v>3016000</v>
      </c>
      <c r="B40" t="s">
        <v>130</v>
      </c>
      <c r="C40" t="s">
        <v>130</v>
      </c>
      <c r="D40" t="s">
        <v>41</v>
      </c>
      <c r="E40" t="s">
        <v>42</v>
      </c>
      <c r="F40" t="s">
        <v>42</v>
      </c>
      <c r="G40" t="s">
        <v>43</v>
      </c>
      <c r="H40" t="s">
        <v>44</v>
      </c>
      <c r="I40" t="s">
        <v>45</v>
      </c>
      <c r="J40" t="s">
        <v>42</v>
      </c>
      <c r="K40" t="s">
        <v>51</v>
      </c>
      <c r="L40" t="s">
        <v>47</v>
      </c>
      <c r="M40" t="s">
        <v>54</v>
      </c>
      <c r="N40">
        <v>38380</v>
      </c>
      <c r="O40" t="str">
        <f t="shared" si="0"/>
        <v>3016000 - #Plend PAT</v>
      </c>
    </row>
    <row r="41" spans="1:15" hidden="1" x14ac:dyDescent="0.25">
      <c r="A41">
        <v>3019301</v>
      </c>
      <c r="B41" t="s">
        <v>131</v>
      </c>
      <c r="C41" t="s">
        <v>132</v>
      </c>
      <c r="D41" t="s">
        <v>41</v>
      </c>
      <c r="E41" t="s">
        <v>42</v>
      </c>
      <c r="F41" t="s">
        <v>42</v>
      </c>
      <c r="G41" t="s">
        <v>43</v>
      </c>
      <c r="H41" t="s">
        <v>44</v>
      </c>
      <c r="I41" t="s">
        <v>45</v>
      </c>
      <c r="J41" t="s">
        <v>42</v>
      </c>
      <c r="K41" t="s">
        <v>51</v>
      </c>
      <c r="L41" t="s">
        <v>47</v>
      </c>
      <c r="M41" t="s">
        <v>54</v>
      </c>
      <c r="N41">
        <v>39835</v>
      </c>
      <c r="O41" t="str">
        <f t="shared" si="0"/>
        <v>3019301 - #Trait.remboursés PA</v>
      </c>
    </row>
    <row r="42" spans="1:15" x14ac:dyDescent="0.25">
      <c r="A42">
        <v>3020001</v>
      </c>
      <c r="B42" t="s">
        <v>133</v>
      </c>
      <c r="C42" t="s">
        <v>134</v>
      </c>
      <c r="D42" t="s">
        <v>41</v>
      </c>
      <c r="E42" t="s">
        <v>42</v>
      </c>
      <c r="F42" t="s">
        <v>42</v>
      </c>
      <c r="G42" t="s">
        <v>135</v>
      </c>
      <c r="H42" t="s">
        <v>136</v>
      </c>
      <c r="I42" t="s">
        <v>45</v>
      </c>
      <c r="J42" t="s">
        <v>42</v>
      </c>
      <c r="K42" t="s">
        <v>137</v>
      </c>
      <c r="L42" t="s">
        <v>47</v>
      </c>
      <c r="M42" t="s">
        <v>48</v>
      </c>
      <c r="N42">
        <v>41628</v>
      </c>
      <c r="O42" t="str">
        <f t="shared" si="0"/>
        <v>3020001 - Traitement enseignan</v>
      </c>
    </row>
    <row r="43" spans="1:15" x14ac:dyDescent="0.25">
      <c r="A43">
        <v>3020002</v>
      </c>
      <c r="B43" t="s">
        <v>138</v>
      </c>
      <c r="C43" t="s">
        <v>139</v>
      </c>
      <c r="D43" t="s">
        <v>41</v>
      </c>
      <c r="E43" t="s">
        <v>42</v>
      </c>
      <c r="F43" t="s">
        <v>42</v>
      </c>
      <c r="G43" t="s">
        <v>135</v>
      </c>
      <c r="H43" t="s">
        <v>136</v>
      </c>
      <c r="I43" t="s">
        <v>45</v>
      </c>
      <c r="J43" t="s">
        <v>42</v>
      </c>
      <c r="K43" t="s">
        <v>137</v>
      </c>
      <c r="L43" t="s">
        <v>47</v>
      </c>
      <c r="M43" t="s">
        <v>48</v>
      </c>
      <c r="N43">
        <v>41628</v>
      </c>
      <c r="O43" t="str">
        <f t="shared" si="0"/>
        <v>3020002 - RH salaires perm.UE</v>
      </c>
    </row>
    <row r="44" spans="1:15" hidden="1" x14ac:dyDescent="0.25">
      <c r="A44">
        <v>3020100</v>
      </c>
      <c r="B44" t="s">
        <v>140</v>
      </c>
      <c r="C44" t="s">
        <v>141</v>
      </c>
      <c r="D44" t="s">
        <v>41</v>
      </c>
      <c r="E44" t="s">
        <v>42</v>
      </c>
      <c r="F44" t="s">
        <v>42</v>
      </c>
      <c r="G44" t="s">
        <v>135</v>
      </c>
      <c r="H44" t="s">
        <v>136</v>
      </c>
      <c r="I44" t="s">
        <v>45</v>
      </c>
      <c r="J44" t="s">
        <v>42</v>
      </c>
      <c r="K44" t="s">
        <v>51</v>
      </c>
      <c r="L44" t="s">
        <v>47</v>
      </c>
      <c r="M44" t="s">
        <v>52</v>
      </c>
      <c r="N44">
        <v>36098</v>
      </c>
      <c r="O44" t="str">
        <f t="shared" si="0"/>
        <v>3020100 - #Traitement professe</v>
      </c>
    </row>
    <row r="45" spans="1:15" x14ac:dyDescent="0.25">
      <c r="A45">
        <v>3020101</v>
      </c>
      <c r="B45" t="s">
        <v>142</v>
      </c>
      <c r="C45" t="s">
        <v>143</v>
      </c>
      <c r="D45" t="s">
        <v>41</v>
      </c>
      <c r="E45" t="s">
        <v>42</v>
      </c>
      <c r="F45" t="s">
        <v>42</v>
      </c>
      <c r="G45" t="s">
        <v>135</v>
      </c>
      <c r="H45" t="s">
        <v>136</v>
      </c>
      <c r="I45" t="s">
        <v>45</v>
      </c>
      <c r="J45" t="s">
        <v>42</v>
      </c>
      <c r="K45" t="s">
        <v>144</v>
      </c>
      <c r="L45" t="s">
        <v>47</v>
      </c>
      <c r="M45" t="s">
        <v>48</v>
      </c>
      <c r="N45">
        <v>41628</v>
      </c>
      <c r="O45" t="str">
        <f t="shared" si="0"/>
        <v>3020101 - Trait.aux.suppl.PENS</v>
      </c>
    </row>
    <row r="46" spans="1:15" hidden="1" x14ac:dyDescent="0.25">
      <c r="A46">
        <v>3020110</v>
      </c>
      <c r="B46" t="s">
        <v>145</v>
      </c>
      <c r="C46" t="s">
        <v>146</v>
      </c>
      <c r="D46" t="s">
        <v>41</v>
      </c>
      <c r="E46" t="s">
        <v>42</v>
      </c>
      <c r="F46" t="s">
        <v>42</v>
      </c>
      <c r="G46" t="s">
        <v>135</v>
      </c>
      <c r="H46" t="s">
        <v>136</v>
      </c>
      <c r="I46" t="s">
        <v>45</v>
      </c>
      <c r="J46" t="s">
        <v>42</v>
      </c>
      <c r="K46" t="s">
        <v>76</v>
      </c>
      <c r="L46" t="s">
        <v>47</v>
      </c>
      <c r="M46" t="s">
        <v>77</v>
      </c>
      <c r="N46">
        <v>36169</v>
      </c>
      <c r="O46" t="str">
        <f t="shared" si="0"/>
        <v>3020110 - #RH sal temp prof DI</v>
      </c>
    </row>
    <row r="47" spans="1:15" hidden="1" x14ac:dyDescent="0.25">
      <c r="A47">
        <v>3020112</v>
      </c>
      <c r="B47" t="s">
        <v>147</v>
      </c>
      <c r="C47" t="s">
        <v>148</v>
      </c>
      <c r="D47" t="s">
        <v>41</v>
      </c>
      <c r="E47" t="s">
        <v>42</v>
      </c>
      <c r="F47" t="s">
        <v>42</v>
      </c>
      <c r="G47" t="s">
        <v>51</v>
      </c>
      <c r="I47" t="s">
        <v>45</v>
      </c>
      <c r="J47" t="s">
        <v>42</v>
      </c>
      <c r="K47" t="s">
        <v>51</v>
      </c>
      <c r="L47" t="s">
        <v>47</v>
      </c>
      <c r="M47" t="s">
        <v>54</v>
      </c>
      <c r="N47">
        <v>40890</v>
      </c>
      <c r="O47" t="str">
        <f t="shared" si="0"/>
        <v>3020112 - #Econom.tempo profs</v>
      </c>
    </row>
    <row r="48" spans="1:15" hidden="1" x14ac:dyDescent="0.25">
      <c r="A48">
        <v>3020114</v>
      </c>
      <c r="B48" t="s">
        <v>149</v>
      </c>
      <c r="C48" t="s">
        <v>150</v>
      </c>
      <c r="D48" t="s">
        <v>41</v>
      </c>
      <c r="E48" t="s">
        <v>42</v>
      </c>
      <c r="F48" t="s">
        <v>42</v>
      </c>
      <c r="G48" t="s">
        <v>51</v>
      </c>
      <c r="I48" t="s">
        <v>45</v>
      </c>
      <c r="J48" t="s">
        <v>42</v>
      </c>
      <c r="K48" t="s">
        <v>51</v>
      </c>
      <c r="L48" t="s">
        <v>47</v>
      </c>
      <c r="M48" t="s">
        <v>54</v>
      </c>
      <c r="N48">
        <v>41288</v>
      </c>
      <c r="O48" t="str">
        <f t="shared" si="0"/>
        <v>3020114 - #Non-dép.corps prof.</v>
      </c>
    </row>
    <row r="49" spans="1:15" hidden="1" x14ac:dyDescent="0.25">
      <c r="A49">
        <v>3020115</v>
      </c>
      <c r="B49" t="s">
        <v>151</v>
      </c>
      <c r="C49" t="s">
        <v>152</v>
      </c>
      <c r="D49" t="s">
        <v>41</v>
      </c>
      <c r="E49" t="s">
        <v>42</v>
      </c>
      <c r="F49" t="s">
        <v>42</v>
      </c>
      <c r="G49" t="s">
        <v>51</v>
      </c>
      <c r="I49" t="s">
        <v>45</v>
      </c>
      <c r="J49" t="s">
        <v>42</v>
      </c>
      <c r="K49" t="s">
        <v>51</v>
      </c>
      <c r="L49" t="s">
        <v>47</v>
      </c>
      <c r="M49" t="s">
        <v>54</v>
      </c>
      <c r="N49">
        <v>41288</v>
      </c>
      <c r="O49" t="str">
        <f t="shared" si="0"/>
        <v>3020115 - #Plan écon.corps pro</v>
      </c>
    </row>
    <row r="50" spans="1:15" hidden="1" x14ac:dyDescent="0.25">
      <c r="A50">
        <v>3020120</v>
      </c>
      <c r="B50" t="s">
        <v>153</v>
      </c>
      <c r="C50" t="s">
        <v>154</v>
      </c>
      <c r="D50" t="s">
        <v>41</v>
      </c>
      <c r="E50" t="s">
        <v>42</v>
      </c>
      <c r="F50" t="s">
        <v>42</v>
      </c>
      <c r="G50" t="s">
        <v>135</v>
      </c>
      <c r="H50" t="s">
        <v>136</v>
      </c>
      <c r="I50" t="s">
        <v>45</v>
      </c>
      <c r="J50" t="s">
        <v>42</v>
      </c>
      <c r="K50" t="s">
        <v>51</v>
      </c>
      <c r="L50" t="s">
        <v>47</v>
      </c>
      <c r="M50" t="s">
        <v>58</v>
      </c>
      <c r="N50">
        <v>36291</v>
      </c>
      <c r="O50" t="str">
        <f t="shared" si="0"/>
        <v>3020120 - #RH Trait professeur</v>
      </c>
    </row>
    <row r="51" spans="1:15" x14ac:dyDescent="0.25">
      <c r="A51">
        <v>3020121</v>
      </c>
      <c r="B51" t="s">
        <v>155</v>
      </c>
      <c r="C51" t="s">
        <v>156</v>
      </c>
      <c r="D51" t="s">
        <v>41</v>
      </c>
      <c r="E51" t="s">
        <v>42</v>
      </c>
      <c r="F51" t="s">
        <v>42</v>
      </c>
      <c r="G51" t="s">
        <v>135</v>
      </c>
      <c r="H51" t="s">
        <v>136</v>
      </c>
      <c r="I51" t="s">
        <v>45</v>
      </c>
      <c r="J51" t="s">
        <v>42</v>
      </c>
      <c r="K51" t="s">
        <v>157</v>
      </c>
      <c r="L51" t="s">
        <v>47</v>
      </c>
      <c r="M51" t="s">
        <v>48</v>
      </c>
      <c r="N51">
        <v>41628</v>
      </c>
      <c r="O51" t="str">
        <f t="shared" si="0"/>
        <v>3020121 - Trait.respons.form.</v>
      </c>
    </row>
    <row r="52" spans="1:15" hidden="1" x14ac:dyDescent="0.25">
      <c r="A52">
        <v>3020130</v>
      </c>
      <c r="B52" t="s">
        <v>158</v>
      </c>
      <c r="C52" t="s">
        <v>159</v>
      </c>
      <c r="D52" t="s">
        <v>41</v>
      </c>
      <c r="E52" t="s">
        <v>42</v>
      </c>
      <c r="F52" t="s">
        <v>42</v>
      </c>
      <c r="G52" t="s">
        <v>135</v>
      </c>
      <c r="H52" t="s">
        <v>136</v>
      </c>
      <c r="I52" t="s">
        <v>45</v>
      </c>
      <c r="J52" t="s">
        <v>42</v>
      </c>
      <c r="K52" t="s">
        <v>51</v>
      </c>
      <c r="L52" t="s">
        <v>47</v>
      </c>
      <c r="M52" t="s">
        <v>65</v>
      </c>
      <c r="N52">
        <v>36318</v>
      </c>
      <c r="O52" t="str">
        <f t="shared" si="0"/>
        <v>3020130 - #RH tempo prof NONDI</v>
      </c>
    </row>
    <row r="53" spans="1:15" hidden="1" x14ac:dyDescent="0.25">
      <c r="A53">
        <v>3020140</v>
      </c>
      <c r="B53" t="s">
        <v>160</v>
      </c>
      <c r="C53" t="s">
        <v>161</v>
      </c>
      <c r="D53" t="s">
        <v>41</v>
      </c>
      <c r="E53" t="s">
        <v>42</v>
      </c>
      <c r="F53" t="s">
        <v>42</v>
      </c>
      <c r="G53" t="s">
        <v>135</v>
      </c>
      <c r="H53" t="s">
        <v>136</v>
      </c>
      <c r="I53" t="s">
        <v>45</v>
      </c>
      <c r="J53" t="s">
        <v>42</v>
      </c>
      <c r="K53" t="s">
        <v>51</v>
      </c>
      <c r="L53" t="s">
        <v>47</v>
      </c>
      <c r="M53" t="s">
        <v>54</v>
      </c>
      <c r="N53">
        <v>40252</v>
      </c>
      <c r="O53" t="str">
        <f t="shared" si="0"/>
        <v>3020140 - #RH slaires perm.UE</v>
      </c>
    </row>
    <row r="54" spans="1:15" hidden="1" x14ac:dyDescent="0.25">
      <c r="A54">
        <v>3020200</v>
      </c>
      <c r="B54" t="s">
        <v>162</v>
      </c>
      <c r="C54" t="s">
        <v>163</v>
      </c>
      <c r="D54" t="s">
        <v>41</v>
      </c>
      <c r="E54" t="s">
        <v>42</v>
      </c>
      <c r="F54" t="s">
        <v>42</v>
      </c>
      <c r="G54" t="s">
        <v>164</v>
      </c>
      <c r="H54" t="s">
        <v>165</v>
      </c>
      <c r="I54" t="s">
        <v>45</v>
      </c>
      <c r="J54" t="s">
        <v>42</v>
      </c>
      <c r="K54" t="s">
        <v>51</v>
      </c>
      <c r="L54" t="s">
        <v>47</v>
      </c>
      <c r="M54" t="s">
        <v>58</v>
      </c>
      <c r="N54">
        <v>36291</v>
      </c>
      <c r="O54" t="str">
        <f t="shared" si="0"/>
        <v>3020200 - #Trait collaborateur</v>
      </c>
    </row>
    <row r="55" spans="1:15" x14ac:dyDescent="0.25">
      <c r="A55">
        <v>3020201</v>
      </c>
      <c r="B55" t="s">
        <v>166</v>
      </c>
      <c r="C55" t="s">
        <v>166</v>
      </c>
      <c r="D55" t="s">
        <v>41</v>
      </c>
      <c r="E55" t="s">
        <v>42</v>
      </c>
      <c r="F55" t="s">
        <v>42</v>
      </c>
      <c r="G55" t="s">
        <v>135</v>
      </c>
      <c r="H55" t="s">
        <v>136</v>
      </c>
      <c r="I55" t="s">
        <v>45</v>
      </c>
      <c r="J55" t="s">
        <v>42</v>
      </c>
      <c r="K55" t="s">
        <v>167</v>
      </c>
      <c r="L55" t="s">
        <v>47</v>
      </c>
      <c r="M55" t="s">
        <v>48</v>
      </c>
      <c r="N55">
        <v>41628</v>
      </c>
      <c r="O55" t="str">
        <f t="shared" si="0"/>
        <v>3020201 - Indemnités FEP</v>
      </c>
    </row>
    <row r="56" spans="1:15" x14ac:dyDescent="0.25">
      <c r="A56">
        <v>3020202</v>
      </c>
      <c r="B56" t="s">
        <v>168</v>
      </c>
      <c r="C56" t="s">
        <v>169</v>
      </c>
      <c r="D56" t="s">
        <v>41</v>
      </c>
      <c r="E56" t="s">
        <v>42</v>
      </c>
      <c r="F56" t="s">
        <v>42</v>
      </c>
      <c r="G56" t="s">
        <v>135</v>
      </c>
      <c r="H56" t="s">
        <v>136</v>
      </c>
      <c r="I56" t="s">
        <v>45</v>
      </c>
      <c r="J56" t="s">
        <v>42</v>
      </c>
      <c r="K56" t="s">
        <v>170</v>
      </c>
      <c r="L56" t="s">
        <v>47</v>
      </c>
      <c r="M56" t="s">
        <v>48</v>
      </c>
      <c r="N56">
        <v>41628</v>
      </c>
      <c r="O56" t="str">
        <f t="shared" si="0"/>
        <v>3020202 - Indem.spéc.fonc.PENS</v>
      </c>
    </row>
    <row r="57" spans="1:15" hidden="1" x14ac:dyDescent="0.25">
      <c r="A57">
        <v>3020210</v>
      </c>
      <c r="B57" t="s">
        <v>171</v>
      </c>
      <c r="C57" t="s">
        <v>172</v>
      </c>
      <c r="D57" t="s">
        <v>41</v>
      </c>
      <c r="E57" t="s">
        <v>42</v>
      </c>
      <c r="F57" t="s">
        <v>42</v>
      </c>
      <c r="G57" t="s">
        <v>135</v>
      </c>
      <c r="H57" t="s">
        <v>136</v>
      </c>
      <c r="I57" t="s">
        <v>45</v>
      </c>
      <c r="J57" t="s">
        <v>42</v>
      </c>
      <c r="K57" t="s">
        <v>51</v>
      </c>
      <c r="L57" t="s">
        <v>47</v>
      </c>
      <c r="M57" t="s">
        <v>173</v>
      </c>
      <c r="N57">
        <v>36297</v>
      </c>
      <c r="O57" t="str">
        <f t="shared" si="0"/>
        <v>3020210 - #RH trt col. remp DI</v>
      </c>
    </row>
    <row r="58" spans="1:15" hidden="1" x14ac:dyDescent="0.25">
      <c r="A58">
        <v>3020211</v>
      </c>
      <c r="B58" t="s">
        <v>174</v>
      </c>
      <c r="C58" t="s">
        <v>175</v>
      </c>
      <c r="D58" t="s">
        <v>41</v>
      </c>
      <c r="E58" t="s">
        <v>42</v>
      </c>
      <c r="F58" t="s">
        <v>42</v>
      </c>
      <c r="G58" t="s">
        <v>164</v>
      </c>
      <c r="H58" t="s">
        <v>165</v>
      </c>
      <c r="I58" t="s">
        <v>45</v>
      </c>
      <c r="J58" t="s">
        <v>42</v>
      </c>
      <c r="K58" t="s">
        <v>51</v>
      </c>
      <c r="L58" t="s">
        <v>47</v>
      </c>
      <c r="M58" t="s">
        <v>65</v>
      </c>
      <c r="N58">
        <v>37357</v>
      </c>
      <c r="O58" t="str">
        <f t="shared" si="0"/>
        <v>3020211 - #Crédits trait colla</v>
      </c>
    </row>
    <row r="59" spans="1:15" hidden="1" x14ac:dyDescent="0.25">
      <c r="A59">
        <v>3020212</v>
      </c>
      <c r="B59" t="s">
        <v>176</v>
      </c>
      <c r="C59" t="s">
        <v>177</v>
      </c>
      <c r="D59" t="s">
        <v>41</v>
      </c>
      <c r="E59" t="s">
        <v>42</v>
      </c>
      <c r="F59" t="s">
        <v>42</v>
      </c>
      <c r="G59" t="s">
        <v>51</v>
      </c>
      <c r="I59" t="s">
        <v>45</v>
      </c>
      <c r="J59" t="s">
        <v>42</v>
      </c>
      <c r="K59" t="s">
        <v>51</v>
      </c>
      <c r="L59" t="s">
        <v>47</v>
      </c>
      <c r="M59" t="s">
        <v>54</v>
      </c>
      <c r="N59">
        <v>40875</v>
      </c>
      <c r="O59" t="str">
        <f t="shared" si="0"/>
        <v>3020212 - #Econom.tempo collab</v>
      </c>
    </row>
    <row r="60" spans="1:15" hidden="1" x14ac:dyDescent="0.25">
      <c r="A60">
        <v>3020214</v>
      </c>
      <c r="B60" t="s">
        <v>178</v>
      </c>
      <c r="C60" t="s">
        <v>179</v>
      </c>
      <c r="D60" t="s">
        <v>41</v>
      </c>
      <c r="E60" t="s">
        <v>42</v>
      </c>
      <c r="F60" t="s">
        <v>42</v>
      </c>
      <c r="G60" t="s">
        <v>51</v>
      </c>
      <c r="I60" t="s">
        <v>45</v>
      </c>
      <c r="J60" t="s">
        <v>42</v>
      </c>
      <c r="K60" t="s">
        <v>51</v>
      </c>
      <c r="L60" t="s">
        <v>47</v>
      </c>
      <c r="M60" t="s">
        <v>54</v>
      </c>
      <c r="N60">
        <v>41288</v>
      </c>
      <c r="O60" t="str">
        <f t="shared" si="0"/>
        <v>3020214 - #Non-dép.collaborat.</v>
      </c>
    </row>
    <row r="61" spans="1:15" hidden="1" x14ac:dyDescent="0.25">
      <c r="A61">
        <v>3020215</v>
      </c>
      <c r="B61" t="s">
        <v>180</v>
      </c>
      <c r="C61" t="s">
        <v>181</v>
      </c>
      <c r="D61" t="s">
        <v>41</v>
      </c>
      <c r="E61" t="s">
        <v>42</v>
      </c>
      <c r="F61" t="s">
        <v>42</v>
      </c>
      <c r="G61" t="s">
        <v>51</v>
      </c>
      <c r="I61" t="s">
        <v>45</v>
      </c>
      <c r="J61" t="s">
        <v>42</v>
      </c>
      <c r="K61" t="s">
        <v>51</v>
      </c>
      <c r="L61" t="s">
        <v>47</v>
      </c>
      <c r="M61" t="s">
        <v>54</v>
      </c>
      <c r="N61">
        <v>41288</v>
      </c>
      <c r="O61" t="str">
        <f t="shared" si="0"/>
        <v>3020215 - #Plan écon.collabora</v>
      </c>
    </row>
    <row r="62" spans="1:15" hidden="1" x14ac:dyDescent="0.25">
      <c r="A62">
        <v>3020220</v>
      </c>
      <c r="B62" t="s">
        <v>182</v>
      </c>
      <c r="C62" t="s">
        <v>183</v>
      </c>
      <c r="D62" t="s">
        <v>41</v>
      </c>
      <c r="E62" t="s">
        <v>42</v>
      </c>
      <c r="F62" t="s">
        <v>42</v>
      </c>
      <c r="G62" t="s">
        <v>135</v>
      </c>
      <c r="H62" t="s">
        <v>136</v>
      </c>
      <c r="I62" t="s">
        <v>45</v>
      </c>
      <c r="J62" t="s">
        <v>42</v>
      </c>
      <c r="K62" t="s">
        <v>51</v>
      </c>
      <c r="L62" t="s">
        <v>47</v>
      </c>
      <c r="M62" t="s">
        <v>173</v>
      </c>
      <c r="N62">
        <v>36297</v>
      </c>
      <c r="O62" t="str">
        <f t="shared" si="0"/>
        <v>3020220 - #RH Trt col remp NDI</v>
      </c>
    </row>
    <row r="63" spans="1:15" hidden="1" x14ac:dyDescent="0.25">
      <c r="A63">
        <v>3020230</v>
      </c>
      <c r="B63" t="s">
        <v>184</v>
      </c>
      <c r="C63" t="s">
        <v>185</v>
      </c>
      <c r="D63" t="s">
        <v>41</v>
      </c>
      <c r="E63" t="s">
        <v>42</v>
      </c>
      <c r="F63" t="s">
        <v>42</v>
      </c>
      <c r="G63" t="s">
        <v>135</v>
      </c>
      <c r="H63" t="s">
        <v>136</v>
      </c>
      <c r="I63" t="s">
        <v>45</v>
      </c>
      <c r="J63" t="s">
        <v>42</v>
      </c>
      <c r="K63" t="s">
        <v>51</v>
      </c>
      <c r="L63" t="s">
        <v>47</v>
      </c>
      <c r="M63" t="s">
        <v>65</v>
      </c>
      <c r="N63">
        <v>36318</v>
      </c>
      <c r="O63" t="str">
        <f t="shared" si="0"/>
        <v>3020230 - #RH Trait coll. ens</v>
      </c>
    </row>
    <row r="64" spans="1:15" hidden="1" x14ac:dyDescent="0.25">
      <c r="A64">
        <v>3020250</v>
      </c>
      <c r="B64" t="s">
        <v>186</v>
      </c>
      <c r="C64" t="s">
        <v>186</v>
      </c>
      <c r="D64" t="s">
        <v>41</v>
      </c>
      <c r="E64" t="s">
        <v>42</v>
      </c>
      <c r="F64" t="s">
        <v>42</v>
      </c>
      <c r="G64" t="s">
        <v>164</v>
      </c>
      <c r="H64" t="s">
        <v>165</v>
      </c>
      <c r="I64" t="s">
        <v>45</v>
      </c>
      <c r="J64" t="s">
        <v>42</v>
      </c>
      <c r="K64" t="s">
        <v>51</v>
      </c>
      <c r="L64" t="s">
        <v>47</v>
      </c>
      <c r="M64" t="s">
        <v>68</v>
      </c>
      <c r="N64">
        <v>41092</v>
      </c>
      <c r="O64" t="str">
        <f t="shared" si="0"/>
        <v>3020250 - #Retenue grève-PENS</v>
      </c>
    </row>
    <row r="65" spans="1:15" hidden="1" x14ac:dyDescent="0.25">
      <c r="A65">
        <v>3020300</v>
      </c>
      <c r="B65" t="s">
        <v>187</v>
      </c>
      <c r="C65" t="s">
        <v>188</v>
      </c>
      <c r="D65" t="s">
        <v>41</v>
      </c>
      <c r="E65" t="s">
        <v>42</v>
      </c>
      <c r="F65" t="s">
        <v>42</v>
      </c>
      <c r="G65" t="s">
        <v>189</v>
      </c>
      <c r="H65" t="s">
        <v>190</v>
      </c>
      <c r="I65" t="s">
        <v>45</v>
      </c>
      <c r="J65" t="s">
        <v>42</v>
      </c>
      <c r="K65" t="s">
        <v>51</v>
      </c>
      <c r="L65" t="s">
        <v>47</v>
      </c>
      <c r="M65" t="s">
        <v>52</v>
      </c>
      <c r="N65">
        <v>36098</v>
      </c>
      <c r="O65" t="str">
        <f t="shared" si="0"/>
        <v>3020300 - #Traitement assistan</v>
      </c>
    </row>
    <row r="66" spans="1:15" hidden="1" x14ac:dyDescent="0.25">
      <c r="A66">
        <v>3020320</v>
      </c>
      <c r="B66" t="s">
        <v>191</v>
      </c>
      <c r="C66" t="s">
        <v>192</v>
      </c>
      <c r="D66" t="s">
        <v>41</v>
      </c>
      <c r="E66" t="s">
        <v>42</v>
      </c>
      <c r="F66" t="s">
        <v>42</v>
      </c>
      <c r="G66" t="s">
        <v>135</v>
      </c>
      <c r="H66" t="s">
        <v>136</v>
      </c>
      <c r="I66" t="s">
        <v>45</v>
      </c>
      <c r="J66" t="s">
        <v>42</v>
      </c>
      <c r="K66" t="s">
        <v>51</v>
      </c>
      <c r="L66" t="s">
        <v>47</v>
      </c>
      <c r="M66" t="s">
        <v>58</v>
      </c>
      <c r="N66">
        <v>36291</v>
      </c>
      <c r="O66" t="str">
        <f t="shared" si="0"/>
        <v>3020320 - #RH Trait assistants</v>
      </c>
    </row>
    <row r="67" spans="1:15" hidden="1" x14ac:dyDescent="0.25">
      <c r="A67">
        <v>3020400</v>
      </c>
      <c r="B67" t="s">
        <v>193</v>
      </c>
      <c r="C67" t="s">
        <v>194</v>
      </c>
      <c r="D67" t="s">
        <v>41</v>
      </c>
      <c r="E67" t="s">
        <v>42</v>
      </c>
      <c r="F67" t="s">
        <v>42</v>
      </c>
      <c r="G67" t="s">
        <v>189</v>
      </c>
      <c r="H67" t="s">
        <v>190</v>
      </c>
      <c r="I67" t="s">
        <v>45</v>
      </c>
      <c r="J67" t="s">
        <v>42</v>
      </c>
      <c r="K67" t="s">
        <v>51</v>
      </c>
      <c r="L67" t="s">
        <v>47</v>
      </c>
      <c r="M67" t="s">
        <v>58</v>
      </c>
      <c r="N67">
        <v>36291</v>
      </c>
      <c r="O67" t="str">
        <f t="shared" ref="O67:O130" si="1">A67&amp;" - "&amp;B67</f>
        <v>3020400 - #Encadr.aux.rech.ens</v>
      </c>
    </row>
    <row r="68" spans="1:15" hidden="1" x14ac:dyDescent="0.25">
      <c r="A68">
        <v>3020420</v>
      </c>
      <c r="B68" t="s">
        <v>195</v>
      </c>
      <c r="C68" t="s">
        <v>196</v>
      </c>
      <c r="D68" t="s">
        <v>41</v>
      </c>
      <c r="E68" t="s">
        <v>42</v>
      </c>
      <c r="F68" t="s">
        <v>42</v>
      </c>
      <c r="G68" t="s">
        <v>189</v>
      </c>
      <c r="H68" t="s">
        <v>190</v>
      </c>
      <c r="I68" t="s">
        <v>45</v>
      </c>
      <c r="J68" t="s">
        <v>42</v>
      </c>
      <c r="K68" t="s">
        <v>51</v>
      </c>
      <c r="L68" t="s">
        <v>47</v>
      </c>
      <c r="M68" t="s">
        <v>65</v>
      </c>
      <c r="N68">
        <v>36318</v>
      </c>
      <c r="O68" t="str">
        <f t="shared" si="1"/>
        <v>3020420 - #RH Encadr.auxil.rec</v>
      </c>
    </row>
    <row r="69" spans="1:15" hidden="1" x14ac:dyDescent="0.25">
      <c r="A69">
        <v>3020500</v>
      </c>
      <c r="B69" t="s">
        <v>187</v>
      </c>
      <c r="C69" t="s">
        <v>197</v>
      </c>
      <c r="D69" t="s">
        <v>41</v>
      </c>
      <c r="E69" t="s">
        <v>42</v>
      </c>
      <c r="F69" t="s">
        <v>42</v>
      </c>
      <c r="G69" t="s">
        <v>189</v>
      </c>
      <c r="H69" t="s">
        <v>190</v>
      </c>
      <c r="I69" t="s">
        <v>45</v>
      </c>
      <c r="J69" t="s">
        <v>42</v>
      </c>
      <c r="K69" t="s">
        <v>51</v>
      </c>
      <c r="L69" t="s">
        <v>47</v>
      </c>
      <c r="M69" t="s">
        <v>58</v>
      </c>
      <c r="N69">
        <v>36291</v>
      </c>
      <c r="O69" t="str">
        <f t="shared" si="1"/>
        <v>3020500 - #Traitement assistan</v>
      </c>
    </row>
    <row r="70" spans="1:15" hidden="1" x14ac:dyDescent="0.25">
      <c r="A70">
        <v>3020600</v>
      </c>
      <c r="B70" t="s">
        <v>198</v>
      </c>
      <c r="C70" t="s">
        <v>199</v>
      </c>
      <c r="D70" t="s">
        <v>41</v>
      </c>
      <c r="E70" t="s">
        <v>42</v>
      </c>
      <c r="F70" t="s">
        <v>42</v>
      </c>
      <c r="G70" t="s">
        <v>189</v>
      </c>
      <c r="H70" t="s">
        <v>190</v>
      </c>
      <c r="I70" t="s">
        <v>45</v>
      </c>
      <c r="J70" t="s">
        <v>42</v>
      </c>
      <c r="K70" t="s">
        <v>51</v>
      </c>
      <c r="L70" t="s">
        <v>47</v>
      </c>
      <c r="M70" t="s">
        <v>58</v>
      </c>
      <c r="N70">
        <v>36291</v>
      </c>
      <c r="O70" t="str">
        <f t="shared" si="1"/>
        <v>3020600 - #Traitement candidat</v>
      </c>
    </row>
    <row r="71" spans="1:15" hidden="1" x14ac:dyDescent="0.25">
      <c r="A71">
        <v>3020620</v>
      </c>
      <c r="B71" t="s">
        <v>200</v>
      </c>
      <c r="C71" t="s">
        <v>201</v>
      </c>
      <c r="D71" t="s">
        <v>41</v>
      </c>
      <c r="E71" t="s">
        <v>42</v>
      </c>
      <c r="F71" t="s">
        <v>42</v>
      </c>
      <c r="G71" t="s">
        <v>135</v>
      </c>
      <c r="H71" t="s">
        <v>136</v>
      </c>
      <c r="I71" t="s">
        <v>45</v>
      </c>
      <c r="J71" t="s">
        <v>42</v>
      </c>
      <c r="K71" t="s">
        <v>51</v>
      </c>
      <c r="L71" t="s">
        <v>47</v>
      </c>
      <c r="M71" t="s">
        <v>65</v>
      </c>
      <c r="N71">
        <v>36318</v>
      </c>
      <c r="O71" t="str">
        <f t="shared" si="1"/>
        <v>3020620 - #RH Trait. candidats</v>
      </c>
    </row>
    <row r="72" spans="1:15" hidden="1" x14ac:dyDescent="0.25">
      <c r="A72">
        <v>3020700</v>
      </c>
      <c r="B72" t="s">
        <v>202</v>
      </c>
      <c r="C72" t="s">
        <v>203</v>
      </c>
      <c r="D72" t="s">
        <v>41</v>
      </c>
      <c r="E72" t="s">
        <v>42</v>
      </c>
      <c r="F72" t="s">
        <v>42</v>
      </c>
      <c r="G72" t="s">
        <v>135</v>
      </c>
      <c r="H72" t="s">
        <v>136</v>
      </c>
      <c r="I72" t="s">
        <v>45</v>
      </c>
      <c r="J72" t="s">
        <v>42</v>
      </c>
      <c r="K72" t="s">
        <v>51</v>
      </c>
      <c r="L72" t="s">
        <v>47</v>
      </c>
      <c r="M72" t="s">
        <v>54</v>
      </c>
      <c r="N72">
        <v>41107</v>
      </c>
      <c r="O72" t="str">
        <f t="shared" si="1"/>
        <v>3020700 - #Prov.brut 13ème PEN</v>
      </c>
    </row>
    <row r="73" spans="1:15" x14ac:dyDescent="0.25">
      <c r="A73">
        <v>3020880</v>
      </c>
      <c r="B73" t="s">
        <v>204</v>
      </c>
      <c r="C73" t="s">
        <v>205</v>
      </c>
      <c r="D73" t="s">
        <v>41</v>
      </c>
      <c r="E73" t="s">
        <v>42</v>
      </c>
      <c r="F73" t="s">
        <v>42</v>
      </c>
      <c r="G73" t="s">
        <v>135</v>
      </c>
      <c r="H73" t="s">
        <v>136</v>
      </c>
      <c r="I73" t="s">
        <v>45</v>
      </c>
      <c r="J73" t="s">
        <v>42</v>
      </c>
      <c r="K73" t="s">
        <v>206</v>
      </c>
      <c r="L73" t="s">
        <v>47</v>
      </c>
      <c r="M73" t="s">
        <v>48</v>
      </c>
      <c r="N73">
        <v>41628</v>
      </c>
      <c r="O73" t="str">
        <f t="shared" si="1"/>
        <v>3020880 - Prov.brut 13ème PENS</v>
      </c>
    </row>
    <row r="74" spans="1:15" hidden="1" x14ac:dyDescent="0.25">
      <c r="A74">
        <v>3020901</v>
      </c>
      <c r="B74" t="s">
        <v>207</v>
      </c>
      <c r="C74" t="s">
        <v>208</v>
      </c>
      <c r="D74" t="s">
        <v>41</v>
      </c>
      <c r="E74" t="s">
        <v>42</v>
      </c>
      <c r="F74" t="s">
        <v>42</v>
      </c>
      <c r="G74" t="s">
        <v>164</v>
      </c>
      <c r="H74" t="s">
        <v>165</v>
      </c>
      <c r="I74" t="s">
        <v>45</v>
      </c>
      <c r="J74" t="s">
        <v>42</v>
      </c>
      <c r="K74" t="s">
        <v>51</v>
      </c>
      <c r="L74" t="s">
        <v>47</v>
      </c>
      <c r="M74" t="s">
        <v>54</v>
      </c>
      <c r="N74">
        <v>40374</v>
      </c>
      <c r="O74" t="str">
        <f t="shared" si="1"/>
        <v>3020901 - #Trait.respons.form.</v>
      </c>
    </row>
    <row r="75" spans="1:15" x14ac:dyDescent="0.25">
      <c r="A75">
        <v>3020902</v>
      </c>
      <c r="B75" t="s">
        <v>209</v>
      </c>
      <c r="C75" t="s">
        <v>210</v>
      </c>
      <c r="D75" t="s">
        <v>41</v>
      </c>
      <c r="E75" t="s">
        <v>42</v>
      </c>
      <c r="F75" t="s">
        <v>42</v>
      </c>
      <c r="G75" t="s">
        <v>135</v>
      </c>
      <c r="H75" t="s">
        <v>136</v>
      </c>
      <c r="I75" t="s">
        <v>45</v>
      </c>
      <c r="J75" t="s">
        <v>42</v>
      </c>
      <c r="K75" t="s">
        <v>211</v>
      </c>
      <c r="L75" t="s">
        <v>47</v>
      </c>
      <c r="M75" t="s">
        <v>48</v>
      </c>
      <c r="N75">
        <v>41628</v>
      </c>
      <c r="O75" t="str">
        <f t="shared" si="1"/>
        <v>3020902 - Trait.remboursés CP</v>
      </c>
    </row>
    <row r="76" spans="1:15" x14ac:dyDescent="0.25">
      <c r="A76">
        <v>3020903</v>
      </c>
      <c r="B76" t="s">
        <v>212</v>
      </c>
      <c r="C76" t="s">
        <v>213</v>
      </c>
      <c r="D76" t="s">
        <v>41</v>
      </c>
      <c r="E76" t="s">
        <v>42</v>
      </c>
      <c r="F76" t="s">
        <v>42</v>
      </c>
      <c r="G76" t="s">
        <v>164</v>
      </c>
      <c r="H76" t="s">
        <v>165</v>
      </c>
      <c r="I76" t="s">
        <v>45</v>
      </c>
      <c r="J76" t="s">
        <v>42</v>
      </c>
      <c r="K76" t="s">
        <v>214</v>
      </c>
      <c r="L76" t="s">
        <v>47</v>
      </c>
      <c r="M76" t="s">
        <v>48</v>
      </c>
      <c r="N76">
        <v>41628</v>
      </c>
      <c r="O76" t="str">
        <f t="shared" si="1"/>
        <v>3020903 - Trait.remboursés COL</v>
      </c>
    </row>
    <row r="77" spans="1:15" hidden="1" x14ac:dyDescent="0.25">
      <c r="A77">
        <v>3020930</v>
      </c>
      <c r="B77" t="s">
        <v>215</v>
      </c>
      <c r="C77" t="s">
        <v>215</v>
      </c>
      <c r="D77" t="s">
        <v>41</v>
      </c>
      <c r="E77" t="s">
        <v>42</v>
      </c>
      <c r="F77" t="s">
        <v>42</v>
      </c>
      <c r="G77" t="s">
        <v>51</v>
      </c>
      <c r="I77" t="s">
        <v>45</v>
      </c>
      <c r="J77" t="s">
        <v>42</v>
      </c>
      <c r="K77" t="s">
        <v>51</v>
      </c>
      <c r="L77" t="s">
        <v>109</v>
      </c>
      <c r="M77" t="s">
        <v>110</v>
      </c>
      <c r="N77">
        <v>39836</v>
      </c>
      <c r="O77" t="str">
        <f t="shared" si="1"/>
        <v>3020930 - Trait CE remb tiers</v>
      </c>
    </row>
    <row r="78" spans="1:15" hidden="1" x14ac:dyDescent="0.25">
      <c r="A78">
        <v>3020931</v>
      </c>
      <c r="B78" t="s">
        <v>216</v>
      </c>
      <c r="C78" t="s">
        <v>216</v>
      </c>
      <c r="D78" t="s">
        <v>41</v>
      </c>
      <c r="E78" t="s">
        <v>42</v>
      </c>
      <c r="F78" t="s">
        <v>42</v>
      </c>
      <c r="G78" t="s">
        <v>51</v>
      </c>
      <c r="I78" t="s">
        <v>45</v>
      </c>
      <c r="J78" t="s">
        <v>42</v>
      </c>
      <c r="K78" t="s">
        <v>51</v>
      </c>
      <c r="L78" t="s">
        <v>109</v>
      </c>
      <c r="M78" t="s">
        <v>110</v>
      </c>
      <c r="N78">
        <v>40381</v>
      </c>
      <c r="O78" t="str">
        <f t="shared" si="1"/>
        <v>3020931 - Rbt par tiers Colens</v>
      </c>
    </row>
    <row r="79" spans="1:15" hidden="1" x14ac:dyDescent="0.25">
      <c r="A79">
        <v>3021000</v>
      </c>
      <c r="B79" t="s">
        <v>217</v>
      </c>
      <c r="C79" t="s">
        <v>217</v>
      </c>
      <c r="D79" t="s">
        <v>41</v>
      </c>
      <c r="E79" t="s">
        <v>42</v>
      </c>
      <c r="F79" t="s">
        <v>42</v>
      </c>
      <c r="G79" t="s">
        <v>135</v>
      </c>
      <c r="H79" t="s">
        <v>136</v>
      </c>
      <c r="I79" t="s">
        <v>45</v>
      </c>
      <c r="J79" t="s">
        <v>42</v>
      </c>
      <c r="K79" t="s">
        <v>51</v>
      </c>
      <c r="L79" t="s">
        <v>47</v>
      </c>
      <c r="M79" t="s">
        <v>58</v>
      </c>
      <c r="N79">
        <v>36291</v>
      </c>
      <c r="O79" t="str">
        <f t="shared" si="1"/>
        <v>3021000 - #Primes diverses ENS</v>
      </c>
    </row>
    <row r="80" spans="1:15" hidden="1" x14ac:dyDescent="0.25">
      <c r="A80">
        <v>3021020</v>
      </c>
      <c r="B80" t="s">
        <v>218</v>
      </c>
      <c r="C80" t="s">
        <v>219</v>
      </c>
      <c r="D80" t="s">
        <v>41</v>
      </c>
      <c r="E80" t="s">
        <v>42</v>
      </c>
      <c r="F80" t="s">
        <v>42</v>
      </c>
      <c r="G80" t="s">
        <v>135</v>
      </c>
      <c r="H80" t="s">
        <v>136</v>
      </c>
      <c r="I80" t="s">
        <v>45</v>
      </c>
      <c r="J80" t="s">
        <v>42</v>
      </c>
      <c r="K80" t="s">
        <v>51</v>
      </c>
      <c r="L80" t="s">
        <v>47</v>
      </c>
      <c r="M80" t="s">
        <v>65</v>
      </c>
      <c r="N80">
        <v>36318</v>
      </c>
      <c r="O80" t="str">
        <f t="shared" si="1"/>
        <v>3021020 - #RH Primes/indemnité</v>
      </c>
    </row>
    <row r="81" spans="1:15" hidden="1" x14ac:dyDescent="0.25">
      <c r="A81">
        <v>3021100</v>
      </c>
      <c r="B81" t="s">
        <v>220</v>
      </c>
      <c r="C81" t="s">
        <v>220</v>
      </c>
      <c r="D81" t="s">
        <v>41</v>
      </c>
      <c r="E81" t="s">
        <v>42</v>
      </c>
      <c r="F81" t="s">
        <v>42</v>
      </c>
      <c r="G81" t="s">
        <v>164</v>
      </c>
      <c r="H81" t="s">
        <v>165</v>
      </c>
      <c r="I81" t="s">
        <v>45</v>
      </c>
      <c r="J81" t="s">
        <v>42</v>
      </c>
      <c r="K81" t="s">
        <v>51</v>
      </c>
      <c r="L81" t="s">
        <v>47</v>
      </c>
      <c r="M81" t="s">
        <v>65</v>
      </c>
      <c r="N81">
        <v>37351</v>
      </c>
      <c r="O81" t="str">
        <f t="shared" si="1"/>
        <v>3021100 - #Bonus social ENS</v>
      </c>
    </row>
    <row r="82" spans="1:15" hidden="1" x14ac:dyDescent="0.25">
      <c r="A82">
        <v>3021200</v>
      </c>
      <c r="B82" t="s">
        <v>221</v>
      </c>
      <c r="C82" t="s">
        <v>221</v>
      </c>
      <c r="D82" t="s">
        <v>41</v>
      </c>
      <c r="E82" t="s">
        <v>42</v>
      </c>
      <c r="F82" t="s">
        <v>42</v>
      </c>
      <c r="G82" t="s">
        <v>164</v>
      </c>
      <c r="H82" t="s">
        <v>165</v>
      </c>
      <c r="I82" t="s">
        <v>45</v>
      </c>
      <c r="J82" t="s">
        <v>42</v>
      </c>
      <c r="K82" t="s">
        <v>51</v>
      </c>
      <c r="L82" t="s">
        <v>47</v>
      </c>
      <c r="M82" t="s">
        <v>65</v>
      </c>
      <c r="N82">
        <v>37351</v>
      </c>
      <c r="O82" t="str">
        <f t="shared" si="1"/>
        <v>3021200 - #Indemnités FEP</v>
      </c>
    </row>
    <row r="83" spans="1:15" hidden="1" x14ac:dyDescent="0.25">
      <c r="A83">
        <v>3021300</v>
      </c>
      <c r="B83" t="s">
        <v>222</v>
      </c>
      <c r="C83" t="s">
        <v>222</v>
      </c>
      <c r="D83" t="s">
        <v>41</v>
      </c>
      <c r="E83" t="s">
        <v>42</v>
      </c>
      <c r="F83" t="s">
        <v>42</v>
      </c>
      <c r="G83" t="s">
        <v>135</v>
      </c>
      <c r="H83" t="s">
        <v>136</v>
      </c>
      <c r="I83" t="s">
        <v>45</v>
      </c>
      <c r="J83" t="s">
        <v>42</v>
      </c>
      <c r="K83" t="s">
        <v>51</v>
      </c>
      <c r="L83" t="s">
        <v>47</v>
      </c>
      <c r="M83" t="s">
        <v>65</v>
      </c>
      <c r="N83">
        <v>37357</v>
      </c>
      <c r="O83" t="str">
        <f t="shared" si="1"/>
        <v>3021300 - #Congé non rémunéré</v>
      </c>
    </row>
    <row r="84" spans="1:15" hidden="1" x14ac:dyDescent="0.25">
      <c r="A84">
        <v>3021400</v>
      </c>
      <c r="B84" t="s">
        <v>223</v>
      </c>
      <c r="C84" t="s">
        <v>224</v>
      </c>
      <c r="D84" t="s">
        <v>41</v>
      </c>
      <c r="E84" t="s">
        <v>42</v>
      </c>
      <c r="F84" t="s">
        <v>42</v>
      </c>
      <c r="G84" t="s">
        <v>135</v>
      </c>
      <c r="H84" t="s">
        <v>136</v>
      </c>
      <c r="I84" t="s">
        <v>45</v>
      </c>
      <c r="J84" t="s">
        <v>42</v>
      </c>
      <c r="K84" t="s">
        <v>51</v>
      </c>
      <c r="L84" t="s">
        <v>47</v>
      </c>
      <c r="M84" t="s">
        <v>65</v>
      </c>
      <c r="N84">
        <v>37357</v>
      </c>
      <c r="O84" t="str">
        <f t="shared" si="1"/>
        <v>3021400 - #Indemn. spéc. fonct</v>
      </c>
    </row>
    <row r="85" spans="1:15" hidden="1" x14ac:dyDescent="0.25">
      <c r="A85">
        <v>3022000</v>
      </c>
      <c r="B85" t="s">
        <v>225</v>
      </c>
      <c r="C85" t="s">
        <v>226</v>
      </c>
      <c r="D85" t="s">
        <v>41</v>
      </c>
      <c r="E85" t="s">
        <v>42</v>
      </c>
      <c r="F85" t="s">
        <v>42</v>
      </c>
      <c r="G85" t="s">
        <v>135</v>
      </c>
      <c r="H85" t="s">
        <v>136</v>
      </c>
      <c r="I85" t="s">
        <v>45</v>
      </c>
      <c r="J85" t="s">
        <v>42</v>
      </c>
      <c r="K85" t="s">
        <v>51</v>
      </c>
      <c r="L85" t="s">
        <v>47</v>
      </c>
      <c r="M85" t="s">
        <v>58</v>
      </c>
      <c r="N85">
        <v>36291</v>
      </c>
      <c r="O85" t="str">
        <f t="shared" si="1"/>
        <v>3022000 - #Fidélité corps ense</v>
      </c>
    </row>
    <row r="86" spans="1:15" hidden="1" x14ac:dyDescent="0.25">
      <c r="A86">
        <v>3022020</v>
      </c>
      <c r="B86" t="s">
        <v>227</v>
      </c>
      <c r="C86" t="s">
        <v>228</v>
      </c>
      <c r="D86" t="s">
        <v>41</v>
      </c>
      <c r="E86" t="s">
        <v>42</v>
      </c>
      <c r="F86" t="s">
        <v>42</v>
      </c>
      <c r="G86" t="s">
        <v>135</v>
      </c>
      <c r="H86" t="s">
        <v>136</v>
      </c>
      <c r="I86" t="s">
        <v>45</v>
      </c>
      <c r="J86" t="s">
        <v>42</v>
      </c>
      <c r="K86" t="s">
        <v>51</v>
      </c>
      <c r="L86" t="s">
        <v>47</v>
      </c>
      <c r="M86" t="s">
        <v>65</v>
      </c>
      <c r="N86">
        <v>36318</v>
      </c>
      <c r="O86" t="str">
        <f t="shared" si="1"/>
        <v>3022020 - #RH Fidélité enseign</v>
      </c>
    </row>
    <row r="87" spans="1:15" hidden="1" x14ac:dyDescent="0.25">
      <c r="A87">
        <v>3023000</v>
      </c>
      <c r="B87" t="s">
        <v>229</v>
      </c>
      <c r="C87" t="s">
        <v>230</v>
      </c>
      <c r="D87" t="s">
        <v>41</v>
      </c>
      <c r="E87" t="s">
        <v>42</v>
      </c>
      <c r="F87" t="s">
        <v>42</v>
      </c>
      <c r="G87" t="s">
        <v>135</v>
      </c>
      <c r="H87" t="s">
        <v>136</v>
      </c>
      <c r="I87" t="s">
        <v>45</v>
      </c>
      <c r="J87" t="s">
        <v>42</v>
      </c>
      <c r="K87" t="s">
        <v>51</v>
      </c>
      <c r="L87" t="s">
        <v>47</v>
      </c>
      <c r="M87" t="s">
        <v>58</v>
      </c>
      <c r="N87">
        <v>36291</v>
      </c>
      <c r="O87" t="str">
        <f t="shared" si="1"/>
        <v>3023000 - #Autres coûts corps</v>
      </c>
    </row>
    <row r="88" spans="1:15" hidden="1" x14ac:dyDescent="0.25">
      <c r="A88">
        <v>3024000</v>
      </c>
      <c r="B88" t="s">
        <v>127</v>
      </c>
      <c r="C88" t="s">
        <v>127</v>
      </c>
      <c r="D88" t="s">
        <v>41</v>
      </c>
      <c r="E88" t="s">
        <v>42</v>
      </c>
      <c r="F88" t="s">
        <v>42</v>
      </c>
      <c r="G88" t="s">
        <v>135</v>
      </c>
      <c r="H88" t="s">
        <v>136</v>
      </c>
      <c r="I88" t="s">
        <v>45</v>
      </c>
      <c r="J88" t="s">
        <v>42</v>
      </c>
      <c r="K88" t="s">
        <v>51</v>
      </c>
      <c r="L88" t="s">
        <v>47</v>
      </c>
      <c r="M88" t="s">
        <v>58</v>
      </c>
      <c r="N88">
        <v>36291</v>
      </c>
      <c r="O88" t="str">
        <f t="shared" si="1"/>
        <v>3024000 - #Annuités</v>
      </c>
    </row>
    <row r="89" spans="1:15" hidden="1" x14ac:dyDescent="0.25">
      <c r="A89">
        <v>3025000</v>
      </c>
      <c r="B89" t="s">
        <v>128</v>
      </c>
      <c r="C89" t="s">
        <v>129</v>
      </c>
      <c r="D89" t="s">
        <v>41</v>
      </c>
      <c r="E89" t="s">
        <v>42</v>
      </c>
      <c r="F89" t="s">
        <v>42</v>
      </c>
      <c r="G89" t="s">
        <v>135</v>
      </c>
      <c r="H89" t="s">
        <v>136</v>
      </c>
      <c r="I89" t="s">
        <v>45</v>
      </c>
      <c r="J89" t="s">
        <v>42</v>
      </c>
      <c r="K89" t="s">
        <v>51</v>
      </c>
      <c r="L89" t="s">
        <v>47</v>
      </c>
      <c r="M89" t="s">
        <v>58</v>
      </c>
      <c r="N89">
        <v>36291</v>
      </c>
      <c r="O89" t="str">
        <f t="shared" si="1"/>
        <v>3025000 - #Indexation coût de</v>
      </c>
    </row>
    <row r="90" spans="1:15" hidden="1" x14ac:dyDescent="0.25">
      <c r="A90">
        <v>3026000</v>
      </c>
      <c r="B90" t="s">
        <v>231</v>
      </c>
      <c r="C90" t="s">
        <v>231</v>
      </c>
      <c r="D90" t="s">
        <v>41</v>
      </c>
      <c r="E90" t="s">
        <v>42</v>
      </c>
      <c r="F90" t="s">
        <v>42</v>
      </c>
      <c r="G90" t="s">
        <v>135</v>
      </c>
      <c r="H90" t="s">
        <v>136</v>
      </c>
      <c r="I90" t="s">
        <v>45</v>
      </c>
      <c r="J90" t="s">
        <v>42</v>
      </c>
      <c r="K90" t="s">
        <v>51</v>
      </c>
      <c r="L90" t="s">
        <v>47</v>
      </c>
      <c r="M90" t="s">
        <v>54</v>
      </c>
      <c r="N90">
        <v>38380</v>
      </c>
      <c r="O90" t="str">
        <f t="shared" si="1"/>
        <v>3026000 - #Plend ENS</v>
      </c>
    </row>
    <row r="91" spans="1:15" hidden="1" x14ac:dyDescent="0.25">
      <c r="A91">
        <v>3029301</v>
      </c>
      <c r="B91" t="s">
        <v>232</v>
      </c>
      <c r="C91" t="s">
        <v>233</v>
      </c>
      <c r="D91" t="s">
        <v>41</v>
      </c>
      <c r="E91" t="s">
        <v>42</v>
      </c>
      <c r="F91" t="s">
        <v>42</v>
      </c>
      <c r="G91" t="s">
        <v>164</v>
      </c>
      <c r="H91" t="s">
        <v>165</v>
      </c>
      <c r="I91" t="s">
        <v>45</v>
      </c>
      <c r="J91" t="s">
        <v>42</v>
      </c>
      <c r="K91" t="s">
        <v>51</v>
      </c>
      <c r="L91" t="s">
        <v>47</v>
      </c>
      <c r="M91" t="s">
        <v>54</v>
      </c>
      <c r="N91">
        <v>39835</v>
      </c>
      <c r="O91" t="str">
        <f t="shared" si="1"/>
        <v>3029301 - #Trait.remboursés CP</v>
      </c>
    </row>
    <row r="92" spans="1:15" hidden="1" x14ac:dyDescent="0.25">
      <c r="A92">
        <v>3029311</v>
      </c>
      <c r="B92" t="s">
        <v>234</v>
      </c>
      <c r="C92" t="s">
        <v>235</v>
      </c>
      <c r="D92" t="s">
        <v>41</v>
      </c>
      <c r="E92" t="s">
        <v>42</v>
      </c>
      <c r="F92" t="s">
        <v>42</v>
      </c>
      <c r="G92" t="s">
        <v>135</v>
      </c>
      <c r="H92" t="s">
        <v>136</v>
      </c>
      <c r="I92" t="s">
        <v>45</v>
      </c>
      <c r="J92" t="s">
        <v>42</v>
      </c>
      <c r="K92" t="s">
        <v>51</v>
      </c>
      <c r="L92" t="s">
        <v>47</v>
      </c>
      <c r="M92" t="s">
        <v>54</v>
      </c>
      <c r="N92">
        <v>40217</v>
      </c>
      <c r="O92" t="str">
        <f t="shared" si="1"/>
        <v>3029311 - #Trait.remboursés CO</v>
      </c>
    </row>
    <row r="93" spans="1:15" hidden="1" x14ac:dyDescent="0.25">
      <c r="A93">
        <v>3030100</v>
      </c>
      <c r="B93" t="s">
        <v>236</v>
      </c>
      <c r="C93" t="s">
        <v>236</v>
      </c>
      <c r="D93" t="s">
        <v>41</v>
      </c>
      <c r="E93" t="s">
        <v>42</v>
      </c>
      <c r="F93" t="s">
        <v>42</v>
      </c>
      <c r="G93" t="s">
        <v>51</v>
      </c>
      <c r="I93" t="s">
        <v>45</v>
      </c>
      <c r="J93" t="s">
        <v>42</v>
      </c>
      <c r="K93" t="s">
        <v>51</v>
      </c>
      <c r="L93" t="s">
        <v>47</v>
      </c>
      <c r="M93" t="s">
        <v>58</v>
      </c>
      <c r="N93">
        <v>36291</v>
      </c>
      <c r="O93" t="str">
        <f t="shared" si="1"/>
        <v>3030100 - #AVS</v>
      </c>
    </row>
    <row r="94" spans="1:15" hidden="1" x14ac:dyDescent="0.25">
      <c r="A94">
        <v>3030101</v>
      </c>
      <c r="B94" t="s">
        <v>237</v>
      </c>
      <c r="C94" t="s">
        <v>237</v>
      </c>
      <c r="D94" t="s">
        <v>41</v>
      </c>
      <c r="E94" t="s">
        <v>42</v>
      </c>
      <c r="F94" t="s">
        <v>42</v>
      </c>
      <c r="G94" t="s">
        <v>51</v>
      </c>
      <c r="I94" t="s">
        <v>45</v>
      </c>
      <c r="J94" t="s">
        <v>42</v>
      </c>
      <c r="K94" t="s">
        <v>238</v>
      </c>
      <c r="L94" t="s">
        <v>47</v>
      </c>
      <c r="M94" t="s">
        <v>58</v>
      </c>
      <c r="N94">
        <v>36291</v>
      </c>
      <c r="O94" t="str">
        <f t="shared" si="1"/>
        <v>3030101 - #RH AVS</v>
      </c>
    </row>
    <row r="95" spans="1:15" hidden="1" x14ac:dyDescent="0.25">
      <c r="A95">
        <v>3030190</v>
      </c>
      <c r="B95" t="s">
        <v>239</v>
      </c>
      <c r="C95" t="s">
        <v>239</v>
      </c>
      <c r="D95" t="s">
        <v>41</v>
      </c>
      <c r="E95" t="s">
        <v>42</v>
      </c>
      <c r="F95" t="s">
        <v>42</v>
      </c>
      <c r="G95" t="s">
        <v>51</v>
      </c>
      <c r="I95" t="s">
        <v>45</v>
      </c>
      <c r="J95" t="s">
        <v>42</v>
      </c>
      <c r="K95" t="s">
        <v>51</v>
      </c>
      <c r="L95" t="s">
        <v>47</v>
      </c>
      <c r="M95" t="s">
        <v>240</v>
      </c>
      <c r="N95">
        <v>37089</v>
      </c>
      <c r="O95" t="str">
        <f t="shared" si="1"/>
        <v>3030190 - #Maternité</v>
      </c>
    </row>
    <row r="96" spans="1:15" hidden="1" x14ac:dyDescent="0.25">
      <c r="A96">
        <v>3030191</v>
      </c>
      <c r="B96" t="s">
        <v>241</v>
      </c>
      <c r="C96" t="s">
        <v>241</v>
      </c>
      <c r="D96" t="s">
        <v>41</v>
      </c>
      <c r="E96" t="s">
        <v>42</v>
      </c>
      <c r="F96" t="s">
        <v>42</v>
      </c>
      <c r="G96" t="s">
        <v>51</v>
      </c>
      <c r="I96" t="s">
        <v>45</v>
      </c>
      <c r="J96" t="s">
        <v>42</v>
      </c>
      <c r="K96" t="s">
        <v>242</v>
      </c>
      <c r="L96" t="s">
        <v>47</v>
      </c>
      <c r="M96" t="s">
        <v>240</v>
      </c>
      <c r="N96">
        <v>37089</v>
      </c>
      <c r="O96" t="str">
        <f t="shared" si="1"/>
        <v>3030191 - #RH maternité</v>
      </c>
    </row>
    <row r="97" spans="1:15" hidden="1" x14ac:dyDescent="0.25">
      <c r="A97">
        <v>3030200</v>
      </c>
      <c r="B97" t="s">
        <v>243</v>
      </c>
      <c r="C97" t="s">
        <v>243</v>
      </c>
      <c r="D97" t="s">
        <v>41</v>
      </c>
      <c r="E97" t="s">
        <v>42</v>
      </c>
      <c r="F97" t="s">
        <v>42</v>
      </c>
      <c r="G97" t="s">
        <v>51</v>
      </c>
      <c r="I97" t="s">
        <v>45</v>
      </c>
      <c r="J97" t="s">
        <v>42</v>
      </c>
      <c r="K97" t="s">
        <v>51</v>
      </c>
      <c r="L97" t="s">
        <v>47</v>
      </c>
      <c r="M97" t="s">
        <v>52</v>
      </c>
      <c r="N97">
        <v>36098</v>
      </c>
      <c r="O97" t="str">
        <f t="shared" si="1"/>
        <v>3030200 - #Frais gestion AVS</v>
      </c>
    </row>
    <row r="98" spans="1:15" hidden="1" x14ac:dyDescent="0.25">
      <c r="A98">
        <v>3030201</v>
      </c>
      <c r="B98" t="s">
        <v>244</v>
      </c>
      <c r="C98" t="s">
        <v>245</v>
      </c>
      <c r="D98" t="s">
        <v>41</v>
      </c>
      <c r="E98" t="s">
        <v>42</v>
      </c>
      <c r="F98" t="s">
        <v>42</v>
      </c>
      <c r="G98" t="s">
        <v>51</v>
      </c>
      <c r="I98" t="s">
        <v>45</v>
      </c>
      <c r="J98" t="s">
        <v>42</v>
      </c>
      <c r="K98" t="s">
        <v>246</v>
      </c>
      <c r="L98" t="s">
        <v>47</v>
      </c>
      <c r="M98" t="s">
        <v>58</v>
      </c>
      <c r="N98">
        <v>36291</v>
      </c>
      <c r="O98" t="str">
        <f t="shared" si="1"/>
        <v>3030201 - #RH Frais gestion AV</v>
      </c>
    </row>
    <row r="99" spans="1:15" hidden="1" x14ac:dyDescent="0.25">
      <c r="A99">
        <v>3030300</v>
      </c>
      <c r="B99" t="s">
        <v>247</v>
      </c>
      <c r="C99" t="s">
        <v>247</v>
      </c>
      <c r="D99" t="s">
        <v>41</v>
      </c>
      <c r="E99" t="s">
        <v>42</v>
      </c>
      <c r="F99" t="s">
        <v>42</v>
      </c>
      <c r="G99" t="s">
        <v>51</v>
      </c>
      <c r="I99" t="s">
        <v>45</v>
      </c>
      <c r="J99" t="s">
        <v>42</v>
      </c>
      <c r="K99" t="s">
        <v>51</v>
      </c>
      <c r="L99" t="s">
        <v>47</v>
      </c>
      <c r="M99" t="s">
        <v>58</v>
      </c>
      <c r="N99">
        <v>36291</v>
      </c>
      <c r="O99" t="str">
        <f t="shared" si="1"/>
        <v>3030300 - #Assurance chômage</v>
      </c>
    </row>
    <row r="100" spans="1:15" hidden="1" x14ac:dyDescent="0.25">
      <c r="A100">
        <v>3030301</v>
      </c>
      <c r="B100" t="s">
        <v>248</v>
      </c>
      <c r="C100" t="s">
        <v>249</v>
      </c>
      <c r="D100" t="s">
        <v>41</v>
      </c>
      <c r="E100" t="s">
        <v>42</v>
      </c>
      <c r="F100" t="s">
        <v>42</v>
      </c>
      <c r="G100" t="s">
        <v>51</v>
      </c>
      <c r="I100" t="s">
        <v>45</v>
      </c>
      <c r="J100" t="s">
        <v>42</v>
      </c>
      <c r="K100" t="s">
        <v>250</v>
      </c>
      <c r="L100" t="s">
        <v>47</v>
      </c>
      <c r="M100" t="s">
        <v>58</v>
      </c>
      <c r="N100">
        <v>36291</v>
      </c>
      <c r="O100" t="str">
        <f t="shared" si="1"/>
        <v>3030301 - #RH Assurance chômag</v>
      </c>
    </row>
    <row r="101" spans="1:15" hidden="1" x14ac:dyDescent="0.25">
      <c r="A101">
        <v>3030400</v>
      </c>
      <c r="B101" t="s">
        <v>251</v>
      </c>
      <c r="C101" t="s">
        <v>252</v>
      </c>
      <c r="D101" t="s">
        <v>41</v>
      </c>
      <c r="E101" t="s">
        <v>42</v>
      </c>
      <c r="F101" t="s">
        <v>42</v>
      </c>
      <c r="G101" t="s">
        <v>51</v>
      </c>
      <c r="I101" t="s">
        <v>45</v>
      </c>
      <c r="J101" t="s">
        <v>42</v>
      </c>
      <c r="K101" t="s">
        <v>51</v>
      </c>
      <c r="L101" t="s">
        <v>47</v>
      </c>
      <c r="M101" t="s">
        <v>58</v>
      </c>
      <c r="N101">
        <v>36291</v>
      </c>
      <c r="O101" t="str">
        <f t="shared" si="1"/>
        <v>3030400 - #Alloc. familiales</v>
      </c>
    </row>
    <row r="102" spans="1:15" hidden="1" x14ac:dyDescent="0.25">
      <c r="A102">
        <v>3030401</v>
      </c>
      <c r="B102" t="s">
        <v>253</v>
      </c>
      <c r="C102" t="s">
        <v>254</v>
      </c>
      <c r="D102" t="s">
        <v>41</v>
      </c>
      <c r="E102" t="s">
        <v>42</v>
      </c>
      <c r="F102" t="s">
        <v>42</v>
      </c>
      <c r="G102" t="s">
        <v>51</v>
      </c>
      <c r="I102" t="s">
        <v>45</v>
      </c>
      <c r="J102" t="s">
        <v>42</v>
      </c>
      <c r="K102" t="s">
        <v>255</v>
      </c>
      <c r="L102" t="s">
        <v>47</v>
      </c>
      <c r="M102" t="s">
        <v>58</v>
      </c>
      <c r="N102">
        <v>36291</v>
      </c>
      <c r="O102" t="str">
        <f t="shared" si="1"/>
        <v>3030401 - #RH Alloc. familiale</v>
      </c>
    </row>
    <row r="103" spans="1:15" hidden="1" x14ac:dyDescent="0.25">
      <c r="A103">
        <v>3030500</v>
      </c>
      <c r="B103" t="s">
        <v>256</v>
      </c>
      <c r="C103" t="s">
        <v>256</v>
      </c>
      <c r="D103" t="s">
        <v>41</v>
      </c>
      <c r="E103" t="s">
        <v>42</v>
      </c>
      <c r="F103" t="s">
        <v>42</v>
      </c>
      <c r="G103" t="s">
        <v>51</v>
      </c>
      <c r="I103" t="s">
        <v>45</v>
      </c>
      <c r="J103" t="s">
        <v>42</v>
      </c>
      <c r="K103" t="s">
        <v>51</v>
      </c>
      <c r="L103" t="s">
        <v>47</v>
      </c>
      <c r="M103" t="s">
        <v>58</v>
      </c>
      <c r="N103">
        <v>36291</v>
      </c>
      <c r="O103" t="str">
        <f t="shared" si="1"/>
        <v>3030500 - #Fonds de formation</v>
      </c>
    </row>
    <row r="104" spans="1:15" hidden="1" x14ac:dyDescent="0.25">
      <c r="A104">
        <v>3030600</v>
      </c>
      <c r="B104" t="s">
        <v>257</v>
      </c>
      <c r="C104" t="s">
        <v>258</v>
      </c>
      <c r="D104" t="s">
        <v>41</v>
      </c>
      <c r="E104" t="s">
        <v>42</v>
      </c>
      <c r="F104" t="s">
        <v>42</v>
      </c>
      <c r="G104" t="s">
        <v>51</v>
      </c>
      <c r="I104" t="s">
        <v>45</v>
      </c>
      <c r="J104" t="s">
        <v>42</v>
      </c>
      <c r="K104" t="s">
        <v>51</v>
      </c>
      <c r="L104" t="s">
        <v>47</v>
      </c>
      <c r="M104" t="s">
        <v>54</v>
      </c>
      <c r="N104">
        <v>39818</v>
      </c>
      <c r="O104" t="str">
        <f t="shared" si="1"/>
        <v>3030600 - #Prov.charges 13ème</v>
      </c>
    </row>
    <row r="105" spans="1:15" x14ac:dyDescent="0.25">
      <c r="A105">
        <v>3033001</v>
      </c>
      <c r="B105" t="s">
        <v>259</v>
      </c>
      <c r="C105" t="s">
        <v>260</v>
      </c>
      <c r="D105" t="s">
        <v>41</v>
      </c>
      <c r="E105" t="s">
        <v>42</v>
      </c>
      <c r="F105" t="s">
        <v>42</v>
      </c>
      <c r="G105" t="s">
        <v>43</v>
      </c>
      <c r="H105" t="s">
        <v>44</v>
      </c>
      <c r="I105" t="s">
        <v>45</v>
      </c>
      <c r="J105" t="s">
        <v>42</v>
      </c>
      <c r="K105" t="s">
        <v>76</v>
      </c>
      <c r="L105" t="s">
        <v>47</v>
      </c>
      <c r="M105" t="s">
        <v>48</v>
      </c>
      <c r="N105">
        <v>41628</v>
      </c>
      <c r="O105" t="str">
        <f t="shared" si="1"/>
        <v>3033001 - RH salaires tmpo DIP</v>
      </c>
    </row>
    <row r="106" spans="1:15" hidden="1" x14ac:dyDescent="0.25">
      <c r="A106">
        <v>3040100</v>
      </c>
      <c r="B106" t="s">
        <v>261</v>
      </c>
      <c r="C106" t="s">
        <v>261</v>
      </c>
      <c r="D106" t="s">
        <v>41</v>
      </c>
      <c r="E106" t="s">
        <v>42</v>
      </c>
      <c r="F106" t="s">
        <v>42</v>
      </c>
      <c r="G106" t="s">
        <v>51</v>
      </c>
      <c r="I106" t="s">
        <v>45</v>
      </c>
      <c r="J106" t="s">
        <v>42</v>
      </c>
      <c r="K106" t="s">
        <v>51</v>
      </c>
      <c r="L106" t="s">
        <v>47</v>
      </c>
      <c r="M106" t="s">
        <v>58</v>
      </c>
      <c r="N106">
        <v>36291</v>
      </c>
      <c r="O106" t="str">
        <f t="shared" si="1"/>
        <v>3040100 - #Caisse de pension</v>
      </c>
    </row>
    <row r="107" spans="1:15" hidden="1" x14ac:dyDescent="0.25">
      <c r="A107">
        <v>3040101</v>
      </c>
      <c r="B107" t="s">
        <v>262</v>
      </c>
      <c r="C107" t="s">
        <v>263</v>
      </c>
      <c r="D107" t="s">
        <v>41</v>
      </c>
      <c r="E107" t="s">
        <v>42</v>
      </c>
      <c r="F107" t="s">
        <v>42</v>
      </c>
      <c r="G107" t="s">
        <v>51</v>
      </c>
      <c r="I107" t="s">
        <v>45</v>
      </c>
      <c r="J107" t="s">
        <v>42</v>
      </c>
      <c r="K107" t="s">
        <v>51</v>
      </c>
      <c r="L107" t="s">
        <v>47</v>
      </c>
      <c r="M107" t="s">
        <v>58</v>
      </c>
      <c r="N107">
        <v>36291</v>
      </c>
      <c r="O107" t="str">
        <f t="shared" si="1"/>
        <v>3040101 - #RH Caisse de pensio</v>
      </c>
    </row>
    <row r="108" spans="1:15" hidden="1" x14ac:dyDescent="0.25">
      <c r="A108">
        <v>3040200</v>
      </c>
      <c r="B108" t="s">
        <v>264</v>
      </c>
      <c r="C108" t="s">
        <v>264</v>
      </c>
      <c r="D108" t="s">
        <v>41</v>
      </c>
      <c r="E108" t="s">
        <v>42</v>
      </c>
      <c r="F108" t="s">
        <v>42</v>
      </c>
      <c r="G108" t="s">
        <v>51</v>
      </c>
      <c r="I108" t="s">
        <v>45</v>
      </c>
      <c r="J108" t="s">
        <v>42</v>
      </c>
      <c r="K108" t="s">
        <v>51</v>
      </c>
      <c r="L108" t="s">
        <v>47</v>
      </c>
      <c r="M108" t="s">
        <v>54</v>
      </c>
      <c r="N108">
        <v>39506</v>
      </c>
      <c r="O108" t="str">
        <f t="shared" si="1"/>
        <v>3040200 - #Rattrapage CIA</v>
      </c>
    </row>
    <row r="109" spans="1:15" hidden="1" x14ac:dyDescent="0.25">
      <c r="A109">
        <v>3040201</v>
      </c>
      <c r="B109" t="s">
        <v>265</v>
      </c>
      <c r="C109" t="s">
        <v>265</v>
      </c>
      <c r="D109" t="s">
        <v>41</v>
      </c>
      <c r="E109" t="s">
        <v>42</v>
      </c>
      <c r="F109" t="s">
        <v>42</v>
      </c>
      <c r="G109" t="s">
        <v>51</v>
      </c>
      <c r="I109" t="s">
        <v>45</v>
      </c>
      <c r="J109" t="s">
        <v>42</v>
      </c>
      <c r="K109" t="s">
        <v>51</v>
      </c>
      <c r="L109" t="s">
        <v>47</v>
      </c>
      <c r="M109" t="s">
        <v>54</v>
      </c>
      <c r="N109">
        <v>39506</v>
      </c>
      <c r="O109" t="str">
        <f t="shared" si="1"/>
        <v>3040201 - #RH Rattrapage CIA</v>
      </c>
    </row>
    <row r="110" spans="1:15" x14ac:dyDescent="0.25">
      <c r="A110">
        <v>3049001</v>
      </c>
      <c r="B110" t="s">
        <v>266</v>
      </c>
      <c r="C110" t="s">
        <v>266</v>
      </c>
      <c r="D110" t="s">
        <v>41</v>
      </c>
      <c r="E110" t="s">
        <v>42</v>
      </c>
      <c r="F110" t="s">
        <v>42</v>
      </c>
      <c r="G110" t="s">
        <v>51</v>
      </c>
      <c r="I110" t="s">
        <v>45</v>
      </c>
      <c r="J110" t="s">
        <v>42</v>
      </c>
      <c r="K110" t="s">
        <v>267</v>
      </c>
      <c r="L110" t="s">
        <v>47</v>
      </c>
      <c r="M110" t="s">
        <v>48</v>
      </c>
      <c r="N110">
        <v>41628</v>
      </c>
      <c r="O110" t="str">
        <f t="shared" si="1"/>
        <v>3049001 - Indemnités TPG</v>
      </c>
    </row>
    <row r="111" spans="1:15" x14ac:dyDescent="0.25">
      <c r="A111">
        <v>3049100</v>
      </c>
      <c r="B111" t="s">
        <v>268</v>
      </c>
      <c r="C111" t="s">
        <v>269</v>
      </c>
      <c r="D111" t="s">
        <v>41</v>
      </c>
      <c r="E111" t="s">
        <v>42</v>
      </c>
      <c r="F111" t="s">
        <v>42</v>
      </c>
      <c r="G111" t="s">
        <v>51</v>
      </c>
      <c r="I111" t="s">
        <v>45</v>
      </c>
      <c r="J111" t="s">
        <v>42</v>
      </c>
      <c r="K111" t="s">
        <v>270</v>
      </c>
      <c r="L111" t="s">
        <v>47</v>
      </c>
      <c r="M111" t="s">
        <v>48</v>
      </c>
      <c r="N111">
        <v>41628</v>
      </c>
      <c r="O111" t="str">
        <f t="shared" si="1"/>
        <v>3049100 - Alloc. vie chère</v>
      </c>
    </row>
    <row r="112" spans="1:15" x14ac:dyDescent="0.25">
      <c r="A112">
        <v>3049120</v>
      </c>
      <c r="B112" t="s">
        <v>271</v>
      </c>
      <c r="C112" t="s">
        <v>272</v>
      </c>
      <c r="D112" t="s">
        <v>41</v>
      </c>
      <c r="E112" t="s">
        <v>42</v>
      </c>
      <c r="F112" t="s">
        <v>42</v>
      </c>
      <c r="G112" t="s">
        <v>51</v>
      </c>
      <c r="I112" t="s">
        <v>45</v>
      </c>
      <c r="J112" t="s">
        <v>42</v>
      </c>
      <c r="K112" t="s">
        <v>273</v>
      </c>
      <c r="L112" t="s">
        <v>47</v>
      </c>
      <c r="M112" t="s">
        <v>54</v>
      </c>
      <c r="N112">
        <v>41757</v>
      </c>
      <c r="O112" t="str">
        <f t="shared" si="1"/>
        <v>3049120 - Indemn. inconv. serv</v>
      </c>
    </row>
    <row r="113" spans="1:15" x14ac:dyDescent="0.25">
      <c r="A113">
        <v>3049200</v>
      </c>
      <c r="B113" t="s">
        <v>274</v>
      </c>
      <c r="C113" t="s">
        <v>275</v>
      </c>
      <c r="D113" t="s">
        <v>41</v>
      </c>
      <c r="E113" t="s">
        <v>42</v>
      </c>
      <c r="F113" t="s">
        <v>42</v>
      </c>
      <c r="G113" t="s">
        <v>43</v>
      </c>
      <c r="H113" t="s">
        <v>44</v>
      </c>
      <c r="I113" t="s">
        <v>45</v>
      </c>
      <c r="J113" t="s">
        <v>42</v>
      </c>
      <c r="K113" t="s">
        <v>276</v>
      </c>
      <c r="L113" t="s">
        <v>47</v>
      </c>
      <c r="M113" t="s">
        <v>48</v>
      </c>
      <c r="N113">
        <v>41628</v>
      </c>
      <c r="O113" t="str">
        <f t="shared" si="1"/>
        <v>3049200 - Primes divers PAT</v>
      </c>
    </row>
    <row r="114" spans="1:15" x14ac:dyDescent="0.25">
      <c r="A114">
        <v>3049201</v>
      </c>
      <c r="B114" t="s">
        <v>277</v>
      </c>
      <c r="C114" t="s">
        <v>277</v>
      </c>
      <c r="D114" t="s">
        <v>41</v>
      </c>
      <c r="E114" t="s">
        <v>42</v>
      </c>
      <c r="F114" t="s">
        <v>42</v>
      </c>
      <c r="G114" t="s">
        <v>135</v>
      </c>
      <c r="H114" t="s">
        <v>136</v>
      </c>
      <c r="I114" t="s">
        <v>45</v>
      </c>
      <c r="J114" t="s">
        <v>42</v>
      </c>
      <c r="K114" t="s">
        <v>278</v>
      </c>
      <c r="L114" t="s">
        <v>47</v>
      </c>
      <c r="M114" t="s">
        <v>48</v>
      </c>
      <c r="N114">
        <v>41628</v>
      </c>
      <c r="O114" t="str">
        <f t="shared" si="1"/>
        <v>3049201 - Primes diverses PENS</v>
      </c>
    </row>
    <row r="115" spans="1:15" hidden="1" x14ac:dyDescent="0.25">
      <c r="A115">
        <v>3049991</v>
      </c>
      <c r="B115" t="s">
        <v>277</v>
      </c>
      <c r="C115" t="s">
        <v>277</v>
      </c>
      <c r="D115" t="s">
        <v>41</v>
      </c>
      <c r="E115" t="s">
        <v>45</v>
      </c>
      <c r="F115" t="s">
        <v>45</v>
      </c>
      <c r="G115" t="s">
        <v>135</v>
      </c>
      <c r="H115" t="s">
        <v>136</v>
      </c>
      <c r="I115" t="s">
        <v>45</v>
      </c>
      <c r="J115" t="s">
        <v>42</v>
      </c>
      <c r="K115" t="s">
        <v>278</v>
      </c>
      <c r="L115" t="s">
        <v>109</v>
      </c>
      <c r="M115" t="s">
        <v>48</v>
      </c>
      <c r="N115">
        <v>41628</v>
      </c>
      <c r="O115" t="str">
        <f t="shared" si="1"/>
        <v>3049991 - Primes diverses PENS</v>
      </c>
    </row>
    <row r="116" spans="1:15" x14ac:dyDescent="0.25">
      <c r="A116">
        <v>3049992</v>
      </c>
      <c r="B116" t="s">
        <v>279</v>
      </c>
      <c r="C116" t="s">
        <v>280</v>
      </c>
      <c r="D116" t="s">
        <v>41</v>
      </c>
      <c r="E116" t="s">
        <v>42</v>
      </c>
      <c r="F116" t="s">
        <v>42</v>
      </c>
      <c r="G116" t="s">
        <v>51</v>
      </c>
      <c r="I116" t="s">
        <v>45</v>
      </c>
      <c r="J116" t="s">
        <v>42</v>
      </c>
      <c r="K116" t="s">
        <v>281</v>
      </c>
      <c r="L116" t="s">
        <v>47</v>
      </c>
      <c r="M116" t="s">
        <v>48</v>
      </c>
      <c r="N116">
        <v>41628</v>
      </c>
      <c r="O116" t="str">
        <f t="shared" si="1"/>
        <v>3049992 - Frais déménagement</v>
      </c>
    </row>
    <row r="117" spans="1:15" x14ac:dyDescent="0.25">
      <c r="A117">
        <v>3050000</v>
      </c>
      <c r="B117" t="s">
        <v>282</v>
      </c>
      <c r="C117" t="s">
        <v>283</v>
      </c>
      <c r="D117" t="s">
        <v>41</v>
      </c>
      <c r="E117" t="s">
        <v>42</v>
      </c>
      <c r="F117" t="s">
        <v>42</v>
      </c>
      <c r="G117" t="s">
        <v>51</v>
      </c>
      <c r="I117" t="s">
        <v>45</v>
      </c>
      <c r="J117" t="s">
        <v>42</v>
      </c>
      <c r="K117" t="s">
        <v>238</v>
      </c>
      <c r="L117" t="s">
        <v>47</v>
      </c>
      <c r="M117" t="s">
        <v>48</v>
      </c>
      <c r="N117">
        <v>41628</v>
      </c>
      <c r="O117" t="str">
        <f t="shared" si="1"/>
        <v>3050000 - AVS</v>
      </c>
    </row>
    <row r="118" spans="1:15" hidden="1" x14ac:dyDescent="0.25">
      <c r="A118">
        <v>3050100</v>
      </c>
      <c r="B118" t="s">
        <v>284</v>
      </c>
      <c r="C118" t="s">
        <v>285</v>
      </c>
      <c r="D118" t="s">
        <v>41</v>
      </c>
      <c r="E118" t="s">
        <v>42</v>
      </c>
      <c r="F118" t="s">
        <v>42</v>
      </c>
      <c r="G118" t="s">
        <v>51</v>
      </c>
      <c r="I118" t="s">
        <v>45</v>
      </c>
      <c r="J118" t="s">
        <v>42</v>
      </c>
      <c r="K118" t="s">
        <v>51</v>
      </c>
      <c r="L118" t="s">
        <v>47</v>
      </c>
      <c r="M118" t="s">
        <v>58</v>
      </c>
      <c r="N118">
        <v>36291</v>
      </c>
      <c r="O118" t="str">
        <f t="shared" si="1"/>
        <v>3050100 - #Part. ass. maladie</v>
      </c>
    </row>
    <row r="119" spans="1:15" hidden="1" x14ac:dyDescent="0.25">
      <c r="A119">
        <v>3050101</v>
      </c>
      <c r="B119" t="s">
        <v>286</v>
      </c>
      <c r="C119" t="s">
        <v>287</v>
      </c>
      <c r="D119" t="s">
        <v>41</v>
      </c>
      <c r="E119" t="s">
        <v>42</v>
      </c>
      <c r="F119" t="s">
        <v>42</v>
      </c>
      <c r="G119" t="s">
        <v>51</v>
      </c>
      <c r="I119" t="s">
        <v>45</v>
      </c>
      <c r="J119" t="s">
        <v>42</v>
      </c>
      <c r="K119" t="s">
        <v>51</v>
      </c>
      <c r="L119" t="s">
        <v>47</v>
      </c>
      <c r="M119" t="s">
        <v>58</v>
      </c>
      <c r="N119">
        <v>36291</v>
      </c>
      <c r="O119" t="str">
        <f t="shared" si="1"/>
        <v>3050101 - #RH Part ass maladie</v>
      </c>
    </row>
    <row r="120" spans="1:15" x14ac:dyDescent="0.25">
      <c r="A120">
        <v>3050102</v>
      </c>
      <c r="B120" t="s">
        <v>288</v>
      </c>
      <c r="C120" t="s">
        <v>289</v>
      </c>
      <c r="D120" t="s">
        <v>41</v>
      </c>
      <c r="E120" t="s">
        <v>42</v>
      </c>
      <c r="F120" t="s">
        <v>42</v>
      </c>
      <c r="G120" t="s">
        <v>51</v>
      </c>
      <c r="I120" t="s">
        <v>45</v>
      </c>
      <c r="J120" t="s">
        <v>42</v>
      </c>
      <c r="K120" t="s">
        <v>246</v>
      </c>
      <c r="L120" t="s">
        <v>47</v>
      </c>
      <c r="M120" t="s">
        <v>48</v>
      </c>
      <c r="N120">
        <v>41628</v>
      </c>
      <c r="O120" t="str">
        <f t="shared" si="1"/>
        <v>3050102 - Frais gestion AVS</v>
      </c>
    </row>
    <row r="121" spans="1:15" hidden="1" x14ac:dyDescent="0.25">
      <c r="A121">
        <v>3050200</v>
      </c>
      <c r="B121" t="s">
        <v>290</v>
      </c>
      <c r="C121" t="s">
        <v>291</v>
      </c>
      <c r="D121" t="s">
        <v>41</v>
      </c>
      <c r="E121" t="s">
        <v>42</v>
      </c>
      <c r="F121" t="s">
        <v>42</v>
      </c>
      <c r="G121" t="s">
        <v>51</v>
      </c>
      <c r="I121" t="s">
        <v>45</v>
      </c>
      <c r="J121" t="s">
        <v>42</v>
      </c>
      <c r="K121" t="s">
        <v>51</v>
      </c>
      <c r="L121" t="s">
        <v>47</v>
      </c>
      <c r="M121" t="s">
        <v>58</v>
      </c>
      <c r="N121">
        <v>36291</v>
      </c>
      <c r="O121" t="str">
        <f t="shared" si="1"/>
        <v>3050200 - #Ass. acc. prof/npro</v>
      </c>
    </row>
    <row r="122" spans="1:15" hidden="1" x14ac:dyDescent="0.25">
      <c r="A122">
        <v>3050201</v>
      </c>
      <c r="B122" t="s">
        <v>292</v>
      </c>
      <c r="C122" t="s">
        <v>293</v>
      </c>
      <c r="D122" t="s">
        <v>41</v>
      </c>
      <c r="E122" t="s">
        <v>42</v>
      </c>
      <c r="F122" t="s">
        <v>42</v>
      </c>
      <c r="G122" t="s">
        <v>51</v>
      </c>
      <c r="I122" t="s">
        <v>45</v>
      </c>
      <c r="J122" t="s">
        <v>42</v>
      </c>
      <c r="K122" t="s">
        <v>294</v>
      </c>
      <c r="L122" t="s">
        <v>47</v>
      </c>
      <c r="M122" t="s">
        <v>65</v>
      </c>
      <c r="N122">
        <v>36318</v>
      </c>
      <c r="O122" t="str">
        <f t="shared" si="1"/>
        <v>3050201 - #RH Ass ac.prof/npro</v>
      </c>
    </row>
    <row r="123" spans="1:15" x14ac:dyDescent="0.25">
      <c r="A123">
        <v>3050202</v>
      </c>
      <c r="B123" t="s">
        <v>295</v>
      </c>
      <c r="C123" t="s">
        <v>295</v>
      </c>
      <c r="D123" t="s">
        <v>41</v>
      </c>
      <c r="E123" t="s">
        <v>42</v>
      </c>
      <c r="F123" t="s">
        <v>42</v>
      </c>
      <c r="G123" t="s">
        <v>51</v>
      </c>
      <c r="I123" t="s">
        <v>45</v>
      </c>
      <c r="J123" t="s">
        <v>42</v>
      </c>
      <c r="K123" t="s">
        <v>250</v>
      </c>
      <c r="L123" t="s">
        <v>47</v>
      </c>
      <c r="M123" t="s">
        <v>48</v>
      </c>
      <c r="N123">
        <v>41628</v>
      </c>
      <c r="O123" t="str">
        <f t="shared" si="1"/>
        <v>3050202 - Assurance chômage</v>
      </c>
    </row>
    <row r="124" spans="1:15" x14ac:dyDescent="0.25">
      <c r="A124">
        <v>3050300</v>
      </c>
      <c r="B124" t="s">
        <v>296</v>
      </c>
      <c r="C124" t="s">
        <v>297</v>
      </c>
      <c r="D124" t="s">
        <v>41</v>
      </c>
      <c r="E124" t="s">
        <v>42</v>
      </c>
      <c r="F124" t="s">
        <v>42</v>
      </c>
      <c r="G124" t="s">
        <v>51</v>
      </c>
      <c r="I124" t="s">
        <v>45</v>
      </c>
      <c r="J124" t="s">
        <v>42</v>
      </c>
      <c r="K124" t="s">
        <v>298</v>
      </c>
      <c r="L124" t="s">
        <v>47</v>
      </c>
      <c r="M124" t="s">
        <v>48</v>
      </c>
      <c r="N124">
        <v>41628</v>
      </c>
      <c r="O124" t="str">
        <f t="shared" si="1"/>
        <v>3050300 - Fonds de formation</v>
      </c>
    </row>
    <row r="125" spans="1:15" x14ac:dyDescent="0.25">
      <c r="A125">
        <v>3050400</v>
      </c>
      <c r="B125" t="s">
        <v>299</v>
      </c>
      <c r="C125" t="s">
        <v>300</v>
      </c>
      <c r="D125" t="s">
        <v>41</v>
      </c>
      <c r="E125" t="s">
        <v>42</v>
      </c>
      <c r="F125" t="s">
        <v>42</v>
      </c>
      <c r="G125" t="s">
        <v>51</v>
      </c>
      <c r="I125" t="s">
        <v>45</v>
      </c>
      <c r="J125" t="s">
        <v>42</v>
      </c>
      <c r="K125" t="s">
        <v>242</v>
      </c>
      <c r="L125" t="s">
        <v>47</v>
      </c>
      <c r="M125" t="s">
        <v>48</v>
      </c>
      <c r="N125">
        <v>41628</v>
      </c>
      <c r="O125" t="str">
        <f t="shared" si="1"/>
        <v>3050400 - Maternité</v>
      </c>
    </row>
    <row r="126" spans="1:15" x14ac:dyDescent="0.25">
      <c r="A126">
        <v>3052000</v>
      </c>
      <c r="B126" t="s">
        <v>301</v>
      </c>
      <c r="C126" t="s">
        <v>302</v>
      </c>
      <c r="D126" t="s">
        <v>41</v>
      </c>
      <c r="E126" t="s">
        <v>42</v>
      </c>
      <c r="F126" t="s">
        <v>42</v>
      </c>
      <c r="G126" t="s">
        <v>51</v>
      </c>
      <c r="I126" t="s">
        <v>45</v>
      </c>
      <c r="J126" t="s">
        <v>42</v>
      </c>
      <c r="K126" t="s">
        <v>303</v>
      </c>
      <c r="L126" t="s">
        <v>47</v>
      </c>
      <c r="M126" t="s">
        <v>48</v>
      </c>
      <c r="N126">
        <v>41628</v>
      </c>
      <c r="O126" t="str">
        <f t="shared" si="1"/>
        <v>3052000 - Cotisations  CPEG</v>
      </c>
    </row>
    <row r="127" spans="1:15" x14ac:dyDescent="0.25">
      <c r="A127">
        <v>3052100</v>
      </c>
      <c r="B127" t="s">
        <v>304</v>
      </c>
      <c r="C127" t="s">
        <v>305</v>
      </c>
      <c r="D127" t="s">
        <v>41</v>
      </c>
      <c r="E127" t="s">
        <v>42</v>
      </c>
      <c r="F127" t="s">
        <v>42</v>
      </c>
      <c r="G127" t="s">
        <v>51</v>
      </c>
      <c r="I127" t="s">
        <v>45</v>
      </c>
      <c r="J127" t="s">
        <v>42</v>
      </c>
      <c r="K127" t="s">
        <v>306</v>
      </c>
      <c r="L127" t="s">
        <v>47</v>
      </c>
      <c r="M127" t="s">
        <v>48</v>
      </c>
      <c r="N127">
        <v>41628</v>
      </c>
      <c r="O127" t="str">
        <f t="shared" si="1"/>
        <v>3052100 - Correct,complém CPEG</v>
      </c>
    </row>
    <row r="128" spans="1:15" x14ac:dyDescent="0.25">
      <c r="A128">
        <v>3053000</v>
      </c>
      <c r="B128" t="s">
        <v>307</v>
      </c>
      <c r="C128" t="s">
        <v>308</v>
      </c>
      <c r="D128" t="s">
        <v>41</v>
      </c>
      <c r="E128" t="s">
        <v>42</v>
      </c>
      <c r="F128" t="s">
        <v>42</v>
      </c>
      <c r="G128" t="s">
        <v>51</v>
      </c>
      <c r="I128" t="s">
        <v>45</v>
      </c>
      <c r="J128" t="s">
        <v>42</v>
      </c>
      <c r="K128" t="s">
        <v>294</v>
      </c>
      <c r="L128" t="s">
        <v>47</v>
      </c>
      <c r="M128" t="s">
        <v>48</v>
      </c>
      <c r="N128">
        <v>41628</v>
      </c>
      <c r="O128" t="str">
        <f t="shared" si="1"/>
        <v>3053000 - Ass. acc. prof/nprof</v>
      </c>
    </row>
    <row r="129" spans="1:15" x14ac:dyDescent="0.25">
      <c r="A129">
        <v>3054000</v>
      </c>
      <c r="B129" t="s">
        <v>309</v>
      </c>
      <c r="C129" t="s">
        <v>310</v>
      </c>
      <c r="D129" t="s">
        <v>41</v>
      </c>
      <c r="E129" t="s">
        <v>42</v>
      </c>
      <c r="F129" t="s">
        <v>42</v>
      </c>
      <c r="G129" t="s">
        <v>51</v>
      </c>
      <c r="I129" t="s">
        <v>45</v>
      </c>
      <c r="J129" t="s">
        <v>42</v>
      </c>
      <c r="K129" t="s">
        <v>255</v>
      </c>
      <c r="L129" t="s">
        <v>47</v>
      </c>
      <c r="M129" t="s">
        <v>48</v>
      </c>
      <c r="N129">
        <v>41628</v>
      </c>
      <c r="O129" t="str">
        <f t="shared" si="1"/>
        <v>3054000 - Alloc. familiales</v>
      </c>
    </row>
    <row r="130" spans="1:15" x14ac:dyDescent="0.25">
      <c r="A130">
        <v>3056000</v>
      </c>
      <c r="B130" t="s">
        <v>311</v>
      </c>
      <c r="C130" t="s">
        <v>312</v>
      </c>
      <c r="D130" t="s">
        <v>41</v>
      </c>
      <c r="E130" t="s">
        <v>42</v>
      </c>
      <c r="F130" t="s">
        <v>42</v>
      </c>
      <c r="G130" t="s">
        <v>51</v>
      </c>
      <c r="I130" t="s">
        <v>45</v>
      </c>
      <c r="J130" t="s">
        <v>42</v>
      </c>
      <c r="K130" t="s">
        <v>313</v>
      </c>
      <c r="L130" t="s">
        <v>47</v>
      </c>
      <c r="M130" t="s">
        <v>48</v>
      </c>
      <c r="N130">
        <v>41628</v>
      </c>
      <c r="O130" t="str">
        <f t="shared" si="1"/>
        <v>3056000 - Part. ass. maladie</v>
      </c>
    </row>
    <row r="131" spans="1:15" x14ac:dyDescent="0.25">
      <c r="A131">
        <v>3059880</v>
      </c>
      <c r="B131" t="s">
        <v>314</v>
      </c>
      <c r="C131" t="s">
        <v>315</v>
      </c>
      <c r="D131" t="s">
        <v>41</v>
      </c>
      <c r="E131" t="s">
        <v>42</v>
      </c>
      <c r="F131" t="s">
        <v>42</v>
      </c>
      <c r="G131" t="s">
        <v>51</v>
      </c>
      <c r="I131" t="s">
        <v>45</v>
      </c>
      <c r="J131" t="s">
        <v>42</v>
      </c>
      <c r="K131" t="s">
        <v>316</v>
      </c>
      <c r="L131" t="s">
        <v>47</v>
      </c>
      <c r="M131" t="s">
        <v>48</v>
      </c>
      <c r="N131">
        <v>41628</v>
      </c>
      <c r="O131" t="str">
        <f t="shared" ref="O131:O194" si="2">A131&amp;" - "&amp;B131</f>
        <v>3059880 - Prov.charges 13ème</v>
      </c>
    </row>
    <row r="132" spans="1:15" hidden="1" x14ac:dyDescent="0.25">
      <c r="A132">
        <v>3060100</v>
      </c>
      <c r="B132" t="s">
        <v>317</v>
      </c>
      <c r="C132" t="s">
        <v>318</v>
      </c>
      <c r="D132" t="s">
        <v>41</v>
      </c>
      <c r="E132" t="s">
        <v>42</v>
      </c>
      <c r="F132" t="s">
        <v>42</v>
      </c>
      <c r="G132" t="s">
        <v>51</v>
      </c>
      <c r="I132" t="s">
        <v>45</v>
      </c>
      <c r="J132" t="s">
        <v>42</v>
      </c>
      <c r="K132" t="s">
        <v>51</v>
      </c>
      <c r="L132" t="s">
        <v>47</v>
      </c>
      <c r="M132" t="s">
        <v>52</v>
      </c>
      <c r="N132">
        <v>35997</v>
      </c>
      <c r="O132" t="str">
        <f t="shared" si="2"/>
        <v>3060100 - #Frais de déménagemt</v>
      </c>
    </row>
    <row r="133" spans="1:15" hidden="1" x14ac:dyDescent="0.25">
      <c r="A133">
        <v>3060200</v>
      </c>
      <c r="B133" t="s">
        <v>319</v>
      </c>
      <c r="C133" t="s">
        <v>319</v>
      </c>
      <c r="D133" t="s">
        <v>41</v>
      </c>
      <c r="E133" t="s">
        <v>42</v>
      </c>
      <c r="F133" t="s">
        <v>42</v>
      </c>
      <c r="G133" t="s">
        <v>51</v>
      </c>
      <c r="I133" t="s">
        <v>45</v>
      </c>
      <c r="J133" t="s">
        <v>42</v>
      </c>
      <c r="K133" t="s">
        <v>51</v>
      </c>
      <c r="L133" t="s">
        <v>47</v>
      </c>
      <c r="M133" t="s">
        <v>52</v>
      </c>
      <c r="N133">
        <v>36098</v>
      </c>
      <c r="O133" t="str">
        <f t="shared" si="2"/>
        <v>3060200 - #Indemnités TPG</v>
      </c>
    </row>
    <row r="134" spans="1:15" hidden="1" x14ac:dyDescent="0.25">
      <c r="A134">
        <v>3060250</v>
      </c>
      <c r="B134" t="s">
        <v>320</v>
      </c>
      <c r="C134" t="s">
        <v>320</v>
      </c>
      <c r="D134" t="s">
        <v>41</v>
      </c>
      <c r="E134" t="s">
        <v>42</v>
      </c>
      <c r="F134" t="s">
        <v>42</v>
      </c>
      <c r="G134" t="s">
        <v>51</v>
      </c>
      <c r="I134" t="s">
        <v>45</v>
      </c>
      <c r="J134" t="s">
        <v>42</v>
      </c>
      <c r="K134" t="s">
        <v>51</v>
      </c>
      <c r="L134" t="s">
        <v>47</v>
      </c>
      <c r="M134" t="s">
        <v>54</v>
      </c>
      <c r="N134">
        <v>39561</v>
      </c>
      <c r="O134" t="str">
        <f t="shared" si="2"/>
        <v>3060250 - #RH Indemnités TPG</v>
      </c>
    </row>
    <row r="135" spans="1:15" x14ac:dyDescent="0.25">
      <c r="A135">
        <v>3064001</v>
      </c>
      <c r="B135" t="s">
        <v>321</v>
      </c>
      <c r="C135" t="s">
        <v>322</v>
      </c>
      <c r="D135" t="s">
        <v>41</v>
      </c>
      <c r="E135" t="s">
        <v>42</v>
      </c>
      <c r="F135" t="s">
        <v>42</v>
      </c>
      <c r="G135" t="s">
        <v>43</v>
      </c>
      <c r="H135" t="s">
        <v>44</v>
      </c>
      <c r="I135" t="s">
        <v>45</v>
      </c>
      <c r="J135" t="s">
        <v>42</v>
      </c>
      <c r="K135" t="s">
        <v>323</v>
      </c>
      <c r="L135" t="s">
        <v>47</v>
      </c>
      <c r="M135" t="s">
        <v>48</v>
      </c>
      <c r="N135">
        <v>41628</v>
      </c>
      <c r="O135" t="str">
        <f t="shared" si="2"/>
        <v>3064001 - Plend PAT</v>
      </c>
    </row>
    <row r="136" spans="1:15" x14ac:dyDescent="0.25">
      <c r="A136">
        <v>3064002</v>
      </c>
      <c r="B136" t="s">
        <v>324</v>
      </c>
      <c r="C136" t="s">
        <v>325</v>
      </c>
      <c r="D136" t="s">
        <v>41</v>
      </c>
      <c r="E136" t="s">
        <v>42</v>
      </c>
      <c r="F136" t="s">
        <v>42</v>
      </c>
      <c r="G136" t="s">
        <v>135</v>
      </c>
      <c r="H136" t="s">
        <v>136</v>
      </c>
      <c r="I136" t="s">
        <v>45</v>
      </c>
      <c r="J136" t="s">
        <v>42</v>
      </c>
      <c r="K136" t="s">
        <v>326</v>
      </c>
      <c r="L136" t="s">
        <v>47</v>
      </c>
      <c r="M136" t="s">
        <v>48</v>
      </c>
      <c r="N136">
        <v>41628</v>
      </c>
      <c r="O136" t="str">
        <f t="shared" si="2"/>
        <v>3064002 - Plend PENS</v>
      </c>
    </row>
    <row r="137" spans="1:15" hidden="1" x14ac:dyDescent="0.25">
      <c r="A137">
        <v>3070100</v>
      </c>
      <c r="B137" t="s">
        <v>130</v>
      </c>
      <c r="C137" t="s">
        <v>130</v>
      </c>
      <c r="D137" t="s">
        <v>41</v>
      </c>
      <c r="E137" t="s">
        <v>42</v>
      </c>
      <c r="F137" t="s">
        <v>42</v>
      </c>
      <c r="G137" t="s">
        <v>43</v>
      </c>
      <c r="H137" t="s">
        <v>44</v>
      </c>
      <c r="I137" t="s">
        <v>45</v>
      </c>
      <c r="J137" t="s">
        <v>42</v>
      </c>
      <c r="K137" t="s">
        <v>51</v>
      </c>
      <c r="L137" t="s">
        <v>47</v>
      </c>
      <c r="M137" t="s">
        <v>52</v>
      </c>
      <c r="N137">
        <v>36098</v>
      </c>
      <c r="O137" t="str">
        <f t="shared" si="2"/>
        <v>3070100 - #Plend PAT</v>
      </c>
    </row>
    <row r="138" spans="1:15" hidden="1" x14ac:dyDescent="0.25">
      <c r="A138">
        <v>3070200</v>
      </c>
      <c r="B138" t="s">
        <v>231</v>
      </c>
      <c r="C138" t="s">
        <v>231</v>
      </c>
      <c r="D138" t="s">
        <v>41</v>
      </c>
      <c r="E138" t="s">
        <v>42</v>
      </c>
      <c r="F138" t="s">
        <v>42</v>
      </c>
      <c r="G138" t="s">
        <v>135</v>
      </c>
      <c r="H138" t="s">
        <v>136</v>
      </c>
      <c r="I138" t="s">
        <v>45</v>
      </c>
      <c r="J138" t="s">
        <v>42</v>
      </c>
      <c r="K138" t="s">
        <v>51</v>
      </c>
      <c r="L138" t="s">
        <v>47</v>
      </c>
      <c r="M138" t="s">
        <v>52</v>
      </c>
      <c r="N138">
        <v>36098</v>
      </c>
      <c r="O138" t="str">
        <f t="shared" si="2"/>
        <v>3070200 - #Plend ENS</v>
      </c>
    </row>
    <row r="139" spans="1:15" x14ac:dyDescent="0.25">
      <c r="A139">
        <v>3090000</v>
      </c>
      <c r="B139" t="s">
        <v>327</v>
      </c>
      <c r="C139" t="s">
        <v>328</v>
      </c>
      <c r="D139" t="s">
        <v>41</v>
      </c>
      <c r="E139" t="s">
        <v>42</v>
      </c>
      <c r="F139" t="s">
        <v>42</v>
      </c>
      <c r="G139" t="s">
        <v>43</v>
      </c>
      <c r="H139" t="s">
        <v>44</v>
      </c>
      <c r="I139" t="s">
        <v>45</v>
      </c>
      <c r="J139" t="s">
        <v>42</v>
      </c>
      <c r="K139" t="s">
        <v>329</v>
      </c>
      <c r="L139" t="s">
        <v>47</v>
      </c>
      <c r="M139" t="s">
        <v>48</v>
      </c>
      <c r="N139">
        <v>41628</v>
      </c>
      <c r="O139" t="str">
        <f t="shared" si="2"/>
        <v>3090000 - Frais de form. PAT</v>
      </c>
    </row>
    <row r="140" spans="1:15" hidden="1" x14ac:dyDescent="0.25">
      <c r="A140">
        <v>3090100</v>
      </c>
      <c r="B140" t="s">
        <v>330</v>
      </c>
      <c r="C140" t="s">
        <v>331</v>
      </c>
      <c r="D140" t="s">
        <v>41</v>
      </c>
      <c r="E140" t="s">
        <v>42</v>
      </c>
      <c r="F140" t="s">
        <v>42</v>
      </c>
      <c r="G140" t="s">
        <v>43</v>
      </c>
      <c r="H140" t="s">
        <v>44</v>
      </c>
      <c r="I140" t="s">
        <v>45</v>
      </c>
      <c r="J140" t="s">
        <v>42</v>
      </c>
      <c r="K140" t="s">
        <v>51</v>
      </c>
      <c r="L140" t="s">
        <v>47</v>
      </c>
      <c r="M140" t="s">
        <v>52</v>
      </c>
      <c r="N140">
        <v>36098</v>
      </c>
      <c r="O140" t="str">
        <f t="shared" si="2"/>
        <v>3090100 - #Frais de formation</v>
      </c>
    </row>
    <row r="141" spans="1:15" hidden="1" x14ac:dyDescent="0.25">
      <c r="A141">
        <v>3090400</v>
      </c>
      <c r="B141" t="s">
        <v>332</v>
      </c>
      <c r="C141" t="s">
        <v>333</v>
      </c>
      <c r="D141" t="s">
        <v>41</v>
      </c>
      <c r="E141" t="s">
        <v>42</v>
      </c>
      <c r="F141" t="s">
        <v>42</v>
      </c>
      <c r="G141" t="s">
        <v>51</v>
      </c>
      <c r="I141" t="s">
        <v>45</v>
      </c>
      <c r="J141" t="s">
        <v>42</v>
      </c>
      <c r="K141" t="s">
        <v>51</v>
      </c>
      <c r="L141" t="s">
        <v>47</v>
      </c>
      <c r="M141" t="s">
        <v>52</v>
      </c>
      <c r="N141">
        <v>36098</v>
      </c>
      <c r="O141" t="str">
        <f t="shared" si="2"/>
        <v>3090400 - #Frais d'annonces (o</v>
      </c>
    </row>
    <row r="142" spans="1:15" hidden="1" x14ac:dyDescent="0.25">
      <c r="A142">
        <v>3090500</v>
      </c>
      <c r="B142" t="s">
        <v>334</v>
      </c>
      <c r="C142" t="s">
        <v>334</v>
      </c>
      <c r="D142" t="s">
        <v>41</v>
      </c>
      <c r="E142" t="s">
        <v>42</v>
      </c>
      <c r="F142" t="s">
        <v>42</v>
      </c>
      <c r="G142" t="s">
        <v>51</v>
      </c>
      <c r="I142" t="s">
        <v>45</v>
      </c>
      <c r="J142" t="s">
        <v>42</v>
      </c>
      <c r="K142" t="s">
        <v>51</v>
      </c>
      <c r="L142" t="s">
        <v>47</v>
      </c>
      <c r="M142" t="s">
        <v>54</v>
      </c>
      <c r="N142">
        <v>39497</v>
      </c>
      <c r="O142" t="str">
        <f t="shared" si="2"/>
        <v>3090500 - #Non-dépenses</v>
      </c>
    </row>
    <row r="143" spans="1:15" hidden="1" x14ac:dyDescent="0.25">
      <c r="A143">
        <v>3090600</v>
      </c>
      <c r="B143" t="s">
        <v>335</v>
      </c>
      <c r="C143" t="s">
        <v>336</v>
      </c>
      <c r="D143" t="s">
        <v>41</v>
      </c>
      <c r="E143" t="s">
        <v>42</v>
      </c>
      <c r="F143" t="s">
        <v>42</v>
      </c>
      <c r="G143" t="s">
        <v>51</v>
      </c>
      <c r="I143" t="s">
        <v>45</v>
      </c>
      <c r="J143" t="s">
        <v>42</v>
      </c>
      <c r="K143" t="s">
        <v>51</v>
      </c>
      <c r="L143" t="s">
        <v>47</v>
      </c>
      <c r="M143" t="s">
        <v>52</v>
      </c>
      <c r="N143">
        <v>36098</v>
      </c>
      <c r="O143" t="str">
        <f t="shared" si="2"/>
        <v>3090600 - #Correct.prorata bud</v>
      </c>
    </row>
    <row r="144" spans="1:15" hidden="1" x14ac:dyDescent="0.25">
      <c r="A144">
        <v>3090700</v>
      </c>
      <c r="B144" t="s">
        <v>337</v>
      </c>
      <c r="C144" t="s">
        <v>337</v>
      </c>
      <c r="D144" t="s">
        <v>41</v>
      </c>
      <c r="E144" t="s">
        <v>42</v>
      </c>
      <c r="F144" t="s">
        <v>42</v>
      </c>
      <c r="G144" t="s">
        <v>51</v>
      </c>
      <c r="I144" t="s">
        <v>45</v>
      </c>
      <c r="J144" t="s">
        <v>42</v>
      </c>
      <c r="K144" t="s">
        <v>51</v>
      </c>
      <c r="L144" t="s">
        <v>47</v>
      </c>
      <c r="M144" t="s">
        <v>52</v>
      </c>
      <c r="N144">
        <v>36098</v>
      </c>
      <c r="O144" t="str">
        <f t="shared" si="2"/>
        <v>3090700 - #Gel budgétaire</v>
      </c>
    </row>
    <row r="145" spans="1:15" x14ac:dyDescent="0.25">
      <c r="A145">
        <v>3091000</v>
      </c>
      <c r="B145" t="s">
        <v>338</v>
      </c>
      <c r="C145" t="s">
        <v>339</v>
      </c>
      <c r="D145" t="s">
        <v>41</v>
      </c>
      <c r="E145" t="s">
        <v>42</v>
      </c>
      <c r="F145" t="s">
        <v>42</v>
      </c>
      <c r="G145" t="s">
        <v>51</v>
      </c>
      <c r="I145" t="s">
        <v>45</v>
      </c>
      <c r="J145" t="s">
        <v>42</v>
      </c>
      <c r="K145" t="s">
        <v>340</v>
      </c>
      <c r="L145" t="s">
        <v>47</v>
      </c>
      <c r="M145" t="s">
        <v>48</v>
      </c>
      <c r="N145">
        <v>41628</v>
      </c>
      <c r="O145" t="str">
        <f t="shared" si="2"/>
        <v>3091000 - Frais recrutement</v>
      </c>
    </row>
    <row r="146" spans="1:15" x14ac:dyDescent="0.25">
      <c r="A146">
        <v>3099999</v>
      </c>
      <c r="B146" t="s">
        <v>341</v>
      </c>
      <c r="C146" t="s">
        <v>342</v>
      </c>
      <c r="D146" t="s">
        <v>41</v>
      </c>
      <c r="E146" t="s">
        <v>42</v>
      </c>
      <c r="F146" t="s">
        <v>42</v>
      </c>
      <c r="G146" t="s">
        <v>51</v>
      </c>
      <c r="I146" t="s">
        <v>45</v>
      </c>
      <c r="J146" t="s">
        <v>42</v>
      </c>
      <c r="K146" t="s">
        <v>137</v>
      </c>
      <c r="L146" t="s">
        <v>47</v>
      </c>
      <c r="M146" t="s">
        <v>65</v>
      </c>
      <c r="N146">
        <v>37648</v>
      </c>
      <c r="O146" t="str">
        <f t="shared" si="2"/>
        <v>3099999 - Engagement sal. CO</v>
      </c>
    </row>
    <row r="147" spans="1:15" x14ac:dyDescent="0.25">
      <c r="A147">
        <v>3100001</v>
      </c>
      <c r="B147" t="s">
        <v>343</v>
      </c>
      <c r="C147" t="s">
        <v>344</v>
      </c>
      <c r="D147" t="s">
        <v>41</v>
      </c>
      <c r="E147" t="s">
        <v>42</v>
      </c>
      <c r="F147" t="s">
        <v>42</v>
      </c>
      <c r="G147" t="s">
        <v>345</v>
      </c>
      <c r="H147" t="s">
        <v>346</v>
      </c>
      <c r="I147" t="s">
        <v>45</v>
      </c>
      <c r="J147" t="s">
        <v>42</v>
      </c>
      <c r="K147" t="s">
        <v>347</v>
      </c>
      <c r="L147" t="s">
        <v>47</v>
      </c>
      <c r="M147" t="s">
        <v>48</v>
      </c>
      <c r="N147">
        <v>41628</v>
      </c>
      <c r="O147" t="str">
        <f t="shared" si="2"/>
        <v>3100001 - Fournitures générale</v>
      </c>
    </row>
    <row r="148" spans="1:15" hidden="1" x14ac:dyDescent="0.25">
      <c r="A148">
        <v>3100100</v>
      </c>
      <c r="B148" t="s">
        <v>348</v>
      </c>
      <c r="C148" t="s">
        <v>349</v>
      </c>
      <c r="D148" t="s">
        <v>41</v>
      </c>
      <c r="E148" t="s">
        <v>42</v>
      </c>
      <c r="F148" t="s">
        <v>42</v>
      </c>
      <c r="G148" t="s">
        <v>345</v>
      </c>
      <c r="H148" t="s">
        <v>346</v>
      </c>
      <c r="I148" t="s">
        <v>45</v>
      </c>
      <c r="J148" t="s">
        <v>42</v>
      </c>
      <c r="K148" t="s">
        <v>51</v>
      </c>
      <c r="L148" t="s">
        <v>47</v>
      </c>
      <c r="M148" t="s">
        <v>350</v>
      </c>
      <c r="N148">
        <v>36098</v>
      </c>
      <c r="O148" t="str">
        <f t="shared" si="2"/>
        <v>3100100 - #Fournitures général</v>
      </c>
    </row>
    <row r="149" spans="1:15" hidden="1" x14ac:dyDescent="0.25">
      <c r="A149">
        <v>3100110</v>
      </c>
      <c r="B149" t="s">
        <v>351</v>
      </c>
      <c r="C149" t="s">
        <v>352</v>
      </c>
      <c r="D149" t="s">
        <v>41</v>
      </c>
      <c r="E149" t="s">
        <v>42</v>
      </c>
      <c r="F149" t="s">
        <v>42</v>
      </c>
      <c r="G149" t="s">
        <v>345</v>
      </c>
      <c r="H149" t="s">
        <v>346</v>
      </c>
      <c r="I149" t="s">
        <v>45</v>
      </c>
      <c r="J149" t="s">
        <v>42</v>
      </c>
      <c r="K149" t="s">
        <v>51</v>
      </c>
      <c r="L149" t="s">
        <v>47</v>
      </c>
      <c r="M149" t="s">
        <v>65</v>
      </c>
      <c r="N149">
        <v>36542</v>
      </c>
      <c r="O149" t="str">
        <f t="shared" si="2"/>
        <v>3100110 - #Composants appa.</v>
      </c>
    </row>
    <row r="150" spans="1:15" hidden="1" x14ac:dyDescent="0.25">
      <c r="A150">
        <v>3100120</v>
      </c>
      <c r="B150" t="s">
        <v>353</v>
      </c>
      <c r="C150" t="s">
        <v>353</v>
      </c>
      <c r="D150" t="s">
        <v>41</v>
      </c>
      <c r="E150" t="s">
        <v>45</v>
      </c>
      <c r="F150" t="s">
        <v>45</v>
      </c>
      <c r="G150" t="s">
        <v>345</v>
      </c>
      <c r="H150" t="s">
        <v>346</v>
      </c>
      <c r="I150" t="s">
        <v>45</v>
      </c>
      <c r="J150" t="s">
        <v>42</v>
      </c>
      <c r="K150" t="s">
        <v>51</v>
      </c>
      <c r="L150" t="s">
        <v>109</v>
      </c>
      <c r="M150" t="s">
        <v>65</v>
      </c>
      <c r="N150">
        <v>36542</v>
      </c>
      <c r="O150" t="str">
        <f t="shared" si="2"/>
        <v>3100120 - #Fournitures bureaux</v>
      </c>
    </row>
    <row r="151" spans="1:15" hidden="1" x14ac:dyDescent="0.25">
      <c r="A151">
        <v>3100125</v>
      </c>
      <c r="B151" t="s">
        <v>354</v>
      </c>
      <c r="C151" t="s">
        <v>354</v>
      </c>
      <c r="D151" t="s">
        <v>41</v>
      </c>
      <c r="E151" t="s">
        <v>45</v>
      </c>
      <c r="F151" t="s">
        <v>45</v>
      </c>
      <c r="G151" t="s">
        <v>345</v>
      </c>
      <c r="H151" t="s">
        <v>346</v>
      </c>
      <c r="I151" t="s">
        <v>45</v>
      </c>
      <c r="J151" t="s">
        <v>42</v>
      </c>
      <c r="K151" t="s">
        <v>51</v>
      </c>
      <c r="L151" t="s">
        <v>109</v>
      </c>
      <c r="M151" t="s">
        <v>65</v>
      </c>
      <c r="N151">
        <v>36542</v>
      </c>
      <c r="O151" t="str">
        <f t="shared" si="2"/>
        <v>3100125 - #Inactif</v>
      </c>
    </row>
    <row r="152" spans="1:15" hidden="1" x14ac:dyDescent="0.25">
      <c r="A152">
        <v>3100130</v>
      </c>
      <c r="B152" t="s">
        <v>355</v>
      </c>
      <c r="C152" t="s">
        <v>356</v>
      </c>
      <c r="D152" t="s">
        <v>41</v>
      </c>
      <c r="E152" t="s">
        <v>45</v>
      </c>
      <c r="F152" t="s">
        <v>45</v>
      </c>
      <c r="G152" t="s">
        <v>345</v>
      </c>
      <c r="H152" t="s">
        <v>346</v>
      </c>
      <c r="I152" t="s">
        <v>45</v>
      </c>
      <c r="J152" t="s">
        <v>42</v>
      </c>
      <c r="K152" t="s">
        <v>51</v>
      </c>
      <c r="L152" t="s">
        <v>109</v>
      </c>
      <c r="M152" t="s">
        <v>65</v>
      </c>
      <c r="N152">
        <v>36542</v>
      </c>
      <c r="O152" t="str">
        <f t="shared" si="2"/>
        <v>3100130 - #Fourni. outils mat.</v>
      </c>
    </row>
    <row r="153" spans="1:15" hidden="1" x14ac:dyDescent="0.25">
      <c r="A153">
        <v>3100140</v>
      </c>
      <c r="B153" t="s">
        <v>357</v>
      </c>
      <c r="C153" t="s">
        <v>357</v>
      </c>
      <c r="D153" t="s">
        <v>41</v>
      </c>
      <c r="E153" t="s">
        <v>42</v>
      </c>
      <c r="F153" t="s">
        <v>42</v>
      </c>
      <c r="G153" t="s">
        <v>345</v>
      </c>
      <c r="H153" t="s">
        <v>346</v>
      </c>
      <c r="I153" t="s">
        <v>45</v>
      </c>
      <c r="J153" t="s">
        <v>42</v>
      </c>
      <c r="K153" t="s">
        <v>51</v>
      </c>
      <c r="L153" t="s">
        <v>47</v>
      </c>
      <c r="M153" t="s">
        <v>65</v>
      </c>
      <c r="N153">
        <v>36544</v>
      </c>
      <c r="O153" t="str">
        <f t="shared" si="2"/>
        <v>3100140 - #Copies, photocopies</v>
      </c>
    </row>
    <row r="154" spans="1:15" hidden="1" x14ac:dyDescent="0.25">
      <c r="A154">
        <v>3100500</v>
      </c>
      <c r="B154" t="s">
        <v>358</v>
      </c>
      <c r="C154" t="s">
        <v>358</v>
      </c>
      <c r="D154" t="s">
        <v>41</v>
      </c>
      <c r="E154" t="s">
        <v>42</v>
      </c>
      <c r="F154" t="s">
        <v>42</v>
      </c>
      <c r="G154" t="s">
        <v>345</v>
      </c>
      <c r="H154" t="s">
        <v>346</v>
      </c>
      <c r="I154" t="s">
        <v>45</v>
      </c>
      <c r="J154" t="s">
        <v>42</v>
      </c>
      <c r="K154" t="s">
        <v>51</v>
      </c>
      <c r="L154" t="s">
        <v>47</v>
      </c>
      <c r="M154" t="s">
        <v>52</v>
      </c>
      <c r="N154">
        <v>36098</v>
      </c>
      <c r="O154" t="str">
        <f t="shared" si="2"/>
        <v>3100500 - #Impressions</v>
      </c>
    </row>
    <row r="155" spans="1:15" x14ac:dyDescent="0.25">
      <c r="A155">
        <v>3101100</v>
      </c>
      <c r="B155" t="s">
        <v>359</v>
      </c>
      <c r="C155" t="s">
        <v>360</v>
      </c>
      <c r="D155" t="s">
        <v>41</v>
      </c>
      <c r="E155" t="s">
        <v>42</v>
      </c>
      <c r="F155" t="s">
        <v>42</v>
      </c>
      <c r="G155" t="s">
        <v>345</v>
      </c>
      <c r="H155" t="s">
        <v>346</v>
      </c>
      <c r="I155" t="s">
        <v>45</v>
      </c>
      <c r="J155" t="s">
        <v>42</v>
      </c>
      <c r="K155" t="s">
        <v>347</v>
      </c>
      <c r="L155" t="s">
        <v>47</v>
      </c>
      <c r="M155" t="s">
        <v>48</v>
      </c>
      <c r="N155">
        <v>41628</v>
      </c>
      <c r="O155" t="str">
        <f t="shared" si="2"/>
        <v>3101100 - Carburant, Prod.nett</v>
      </c>
    </row>
    <row r="156" spans="1:15" hidden="1" x14ac:dyDescent="0.25">
      <c r="A156">
        <v>3101200</v>
      </c>
      <c r="B156" t="s">
        <v>361</v>
      </c>
      <c r="C156" t="s">
        <v>361</v>
      </c>
      <c r="D156" t="s">
        <v>41</v>
      </c>
      <c r="E156" t="s">
        <v>42</v>
      </c>
      <c r="F156" t="s">
        <v>42</v>
      </c>
      <c r="G156" t="s">
        <v>345</v>
      </c>
      <c r="H156" t="s">
        <v>346</v>
      </c>
      <c r="I156" t="s">
        <v>45</v>
      </c>
      <c r="J156" t="s">
        <v>42</v>
      </c>
      <c r="K156" t="s">
        <v>51</v>
      </c>
      <c r="L156" t="s">
        <v>47</v>
      </c>
      <c r="M156" t="s">
        <v>52</v>
      </c>
      <c r="N156">
        <v>36098</v>
      </c>
      <c r="O156" t="str">
        <f t="shared" si="2"/>
        <v>3101200 - #Reliures</v>
      </c>
    </row>
    <row r="157" spans="1:15" x14ac:dyDescent="0.25">
      <c r="A157">
        <v>3102001</v>
      </c>
      <c r="B157" t="s">
        <v>362</v>
      </c>
      <c r="C157" t="s">
        <v>362</v>
      </c>
      <c r="D157" t="s">
        <v>41</v>
      </c>
      <c r="E157" t="s">
        <v>42</v>
      </c>
      <c r="F157" t="s">
        <v>42</v>
      </c>
      <c r="G157" t="s">
        <v>345</v>
      </c>
      <c r="H157" t="s">
        <v>346</v>
      </c>
      <c r="I157" t="s">
        <v>45</v>
      </c>
      <c r="J157" t="s">
        <v>42</v>
      </c>
      <c r="K157" t="s">
        <v>347</v>
      </c>
      <c r="L157" t="s">
        <v>47</v>
      </c>
      <c r="M157" t="s">
        <v>48</v>
      </c>
      <c r="N157">
        <v>41628</v>
      </c>
      <c r="O157" t="str">
        <f t="shared" si="2"/>
        <v>3102001 - Photocopies, copies</v>
      </c>
    </row>
    <row r="158" spans="1:15" x14ac:dyDescent="0.25">
      <c r="A158">
        <v>3102002</v>
      </c>
      <c r="B158" t="s">
        <v>363</v>
      </c>
      <c r="C158" t="s">
        <v>364</v>
      </c>
      <c r="D158" t="s">
        <v>41</v>
      </c>
      <c r="E158" t="s">
        <v>42</v>
      </c>
      <c r="F158" t="s">
        <v>42</v>
      </c>
      <c r="G158" t="s">
        <v>345</v>
      </c>
      <c r="H158" t="s">
        <v>346</v>
      </c>
      <c r="I158" t="s">
        <v>45</v>
      </c>
      <c r="J158" t="s">
        <v>42</v>
      </c>
      <c r="K158" t="s">
        <v>347</v>
      </c>
      <c r="L158" t="s">
        <v>47</v>
      </c>
      <c r="M158" t="s">
        <v>48</v>
      </c>
      <c r="N158">
        <v>41628</v>
      </c>
      <c r="O158" t="str">
        <f t="shared" si="2"/>
        <v>3102002 - Imprimés, impression</v>
      </c>
    </row>
    <row r="159" spans="1:15" hidden="1" x14ac:dyDescent="0.25">
      <c r="A159">
        <v>3102003</v>
      </c>
      <c r="B159" t="s">
        <v>365</v>
      </c>
      <c r="C159" t="s">
        <v>365</v>
      </c>
      <c r="D159" t="s">
        <v>41</v>
      </c>
      <c r="E159" t="s">
        <v>45</v>
      </c>
      <c r="F159" t="s">
        <v>45</v>
      </c>
      <c r="G159" t="s">
        <v>345</v>
      </c>
      <c r="H159" t="s">
        <v>346</v>
      </c>
      <c r="I159" t="s">
        <v>45</v>
      </c>
      <c r="J159" t="s">
        <v>42</v>
      </c>
      <c r="K159" t="s">
        <v>347</v>
      </c>
      <c r="L159" t="s">
        <v>109</v>
      </c>
      <c r="M159" t="s">
        <v>48</v>
      </c>
      <c r="N159">
        <v>41628</v>
      </c>
      <c r="O159" t="str">
        <f t="shared" si="2"/>
        <v>3102003 - Reliures</v>
      </c>
    </row>
    <row r="160" spans="1:15" hidden="1" x14ac:dyDescent="0.25">
      <c r="A160">
        <v>3102100</v>
      </c>
      <c r="B160" t="s">
        <v>366</v>
      </c>
      <c r="C160" t="s">
        <v>366</v>
      </c>
      <c r="D160" t="s">
        <v>41</v>
      </c>
      <c r="E160" t="s">
        <v>42</v>
      </c>
      <c r="F160" t="s">
        <v>42</v>
      </c>
      <c r="G160" t="s">
        <v>345</v>
      </c>
      <c r="H160" t="s">
        <v>346</v>
      </c>
      <c r="I160" t="s">
        <v>45</v>
      </c>
      <c r="J160" t="s">
        <v>42</v>
      </c>
      <c r="K160" t="s">
        <v>51</v>
      </c>
      <c r="L160" t="s">
        <v>47</v>
      </c>
      <c r="M160" t="s">
        <v>52</v>
      </c>
      <c r="N160">
        <v>36098</v>
      </c>
      <c r="O160" t="str">
        <f t="shared" si="2"/>
        <v>3102100 - #Achat de livres</v>
      </c>
    </row>
    <row r="161" spans="1:15" hidden="1" x14ac:dyDescent="0.25">
      <c r="A161">
        <v>3102101</v>
      </c>
      <c r="B161" t="s">
        <v>367</v>
      </c>
      <c r="C161" t="s">
        <v>368</v>
      </c>
      <c r="D161" t="s">
        <v>41</v>
      </c>
      <c r="E161" t="s">
        <v>42</v>
      </c>
      <c r="F161" t="s">
        <v>42</v>
      </c>
      <c r="G161" t="s">
        <v>345</v>
      </c>
      <c r="H161" t="s">
        <v>346</v>
      </c>
      <c r="I161" t="s">
        <v>45</v>
      </c>
      <c r="J161" t="s">
        <v>42</v>
      </c>
      <c r="K161" t="s">
        <v>51</v>
      </c>
      <c r="L161" t="s">
        <v>47</v>
      </c>
      <c r="M161" t="s">
        <v>54</v>
      </c>
      <c r="N161">
        <v>40525</v>
      </c>
      <c r="O161" t="str">
        <f t="shared" si="2"/>
        <v>3102101 - #Monograph.supp.phys</v>
      </c>
    </row>
    <row r="162" spans="1:15" hidden="1" x14ac:dyDescent="0.25">
      <c r="A162">
        <v>3102102</v>
      </c>
      <c r="B162" t="s">
        <v>369</v>
      </c>
      <c r="C162" t="s">
        <v>370</v>
      </c>
      <c r="D162" t="s">
        <v>41</v>
      </c>
      <c r="E162" t="s">
        <v>42</v>
      </c>
      <c r="F162" t="s">
        <v>42</v>
      </c>
      <c r="G162" t="s">
        <v>345</v>
      </c>
      <c r="H162" t="s">
        <v>346</v>
      </c>
      <c r="I162" t="s">
        <v>45</v>
      </c>
      <c r="J162" t="s">
        <v>42</v>
      </c>
      <c r="K162" t="s">
        <v>51</v>
      </c>
      <c r="L162" t="s">
        <v>47</v>
      </c>
      <c r="M162" t="s">
        <v>54</v>
      </c>
      <c r="N162">
        <v>40525</v>
      </c>
      <c r="O162" t="str">
        <f t="shared" si="2"/>
        <v>3102102 - #Monograph.supp.num.</v>
      </c>
    </row>
    <row r="163" spans="1:15" hidden="1" x14ac:dyDescent="0.25">
      <c r="A163">
        <v>3102103</v>
      </c>
      <c r="B163" t="s">
        <v>371</v>
      </c>
      <c r="C163" t="s">
        <v>372</v>
      </c>
      <c r="D163" t="s">
        <v>41</v>
      </c>
      <c r="E163" t="s">
        <v>42</v>
      </c>
      <c r="F163" t="s">
        <v>42</v>
      </c>
      <c r="G163" t="s">
        <v>345</v>
      </c>
      <c r="H163" t="s">
        <v>346</v>
      </c>
      <c r="I163" t="s">
        <v>45</v>
      </c>
      <c r="J163" t="s">
        <v>42</v>
      </c>
      <c r="K163" t="s">
        <v>51</v>
      </c>
      <c r="L163" t="s">
        <v>47</v>
      </c>
      <c r="M163" t="s">
        <v>54</v>
      </c>
      <c r="N163">
        <v>40525</v>
      </c>
      <c r="O163" t="str">
        <f t="shared" si="2"/>
        <v>3102103 - #Monograph.supp.mixt</v>
      </c>
    </row>
    <row r="164" spans="1:15" hidden="1" x14ac:dyDescent="0.25">
      <c r="A164">
        <v>3102110</v>
      </c>
      <c r="B164" t="s">
        <v>373</v>
      </c>
      <c r="C164" t="s">
        <v>374</v>
      </c>
      <c r="D164" t="s">
        <v>41</v>
      </c>
      <c r="E164" t="s">
        <v>45</v>
      </c>
      <c r="F164" t="s">
        <v>45</v>
      </c>
      <c r="G164" t="s">
        <v>345</v>
      </c>
      <c r="H164" t="s">
        <v>346</v>
      </c>
      <c r="I164" t="s">
        <v>45</v>
      </c>
      <c r="J164" t="s">
        <v>42</v>
      </c>
      <c r="K164" t="s">
        <v>51</v>
      </c>
      <c r="L164" t="s">
        <v>109</v>
      </c>
      <c r="M164" t="s">
        <v>65</v>
      </c>
      <c r="N164">
        <v>36542</v>
      </c>
      <c r="O164" t="str">
        <f t="shared" si="2"/>
        <v>3102110 - #Supports de données</v>
      </c>
    </row>
    <row r="165" spans="1:15" hidden="1" x14ac:dyDescent="0.25">
      <c r="A165">
        <v>3102111</v>
      </c>
      <c r="B165" t="s">
        <v>375</v>
      </c>
      <c r="C165" t="s">
        <v>376</v>
      </c>
      <c r="D165" t="s">
        <v>41</v>
      </c>
      <c r="E165" t="s">
        <v>42</v>
      </c>
      <c r="F165" t="s">
        <v>42</v>
      </c>
      <c r="G165" t="s">
        <v>345</v>
      </c>
      <c r="H165" t="s">
        <v>346</v>
      </c>
      <c r="I165" t="s">
        <v>45</v>
      </c>
      <c r="J165" t="s">
        <v>42</v>
      </c>
      <c r="K165" t="s">
        <v>51</v>
      </c>
      <c r="L165" t="s">
        <v>47</v>
      </c>
      <c r="M165" t="s">
        <v>54</v>
      </c>
      <c r="N165">
        <v>40525</v>
      </c>
      <c r="O165" t="str">
        <f t="shared" si="2"/>
        <v>3102111 - #Audio vid.supp.phys</v>
      </c>
    </row>
    <row r="166" spans="1:15" hidden="1" x14ac:dyDescent="0.25">
      <c r="A166">
        <v>3102112</v>
      </c>
      <c r="B166" t="s">
        <v>377</v>
      </c>
      <c r="C166" t="s">
        <v>378</v>
      </c>
      <c r="D166" t="s">
        <v>41</v>
      </c>
      <c r="E166" t="s">
        <v>42</v>
      </c>
      <c r="F166" t="s">
        <v>42</v>
      </c>
      <c r="G166" t="s">
        <v>345</v>
      </c>
      <c r="H166" t="s">
        <v>346</v>
      </c>
      <c r="I166" t="s">
        <v>45</v>
      </c>
      <c r="J166" t="s">
        <v>42</v>
      </c>
      <c r="K166" t="s">
        <v>51</v>
      </c>
      <c r="L166" t="s">
        <v>47</v>
      </c>
      <c r="M166" t="s">
        <v>54</v>
      </c>
      <c r="N166">
        <v>40525</v>
      </c>
      <c r="O166" t="str">
        <f t="shared" si="2"/>
        <v>3102112 - #Audio vid.supp.num.</v>
      </c>
    </row>
    <row r="167" spans="1:15" hidden="1" x14ac:dyDescent="0.25">
      <c r="A167">
        <v>3102113</v>
      </c>
      <c r="B167" t="s">
        <v>379</v>
      </c>
      <c r="C167" t="s">
        <v>380</v>
      </c>
      <c r="D167" t="s">
        <v>41</v>
      </c>
      <c r="E167" t="s">
        <v>42</v>
      </c>
      <c r="F167" t="s">
        <v>42</v>
      </c>
      <c r="G167" t="s">
        <v>345</v>
      </c>
      <c r="H167" t="s">
        <v>346</v>
      </c>
      <c r="I167" t="s">
        <v>45</v>
      </c>
      <c r="J167" t="s">
        <v>42</v>
      </c>
      <c r="K167" t="s">
        <v>51</v>
      </c>
      <c r="L167" t="s">
        <v>47</v>
      </c>
      <c r="M167" t="s">
        <v>54</v>
      </c>
      <c r="N167">
        <v>40525</v>
      </c>
      <c r="O167" t="str">
        <f t="shared" si="2"/>
        <v>3102113 - #Audio vid.supp.mixt</v>
      </c>
    </row>
    <row r="168" spans="1:15" hidden="1" x14ac:dyDescent="0.25">
      <c r="A168">
        <v>3102120</v>
      </c>
      <c r="B168" t="s">
        <v>381</v>
      </c>
      <c r="C168" t="s">
        <v>381</v>
      </c>
      <c r="D168" t="s">
        <v>41</v>
      </c>
      <c r="E168" t="s">
        <v>42</v>
      </c>
      <c r="F168" t="s">
        <v>42</v>
      </c>
      <c r="G168" t="s">
        <v>345</v>
      </c>
      <c r="H168" t="s">
        <v>346</v>
      </c>
      <c r="I168" t="s">
        <v>45</v>
      </c>
      <c r="J168" t="s">
        <v>42</v>
      </c>
      <c r="K168" t="s">
        <v>51</v>
      </c>
      <c r="L168" t="s">
        <v>47</v>
      </c>
      <c r="M168" t="s">
        <v>54</v>
      </c>
      <c r="N168">
        <v>37678</v>
      </c>
      <c r="O168" t="str">
        <f t="shared" si="2"/>
        <v>3102120 - #Prêt de livres</v>
      </c>
    </row>
    <row r="169" spans="1:15" hidden="1" x14ac:dyDescent="0.25">
      <c r="A169">
        <v>3102121</v>
      </c>
      <c r="B169" t="s">
        <v>382</v>
      </c>
      <c r="C169" t="s">
        <v>383</v>
      </c>
      <c r="D169" t="s">
        <v>41</v>
      </c>
      <c r="E169" t="s">
        <v>42</v>
      </c>
      <c r="F169" t="s">
        <v>42</v>
      </c>
      <c r="G169" t="s">
        <v>345</v>
      </c>
      <c r="H169" t="s">
        <v>346</v>
      </c>
      <c r="I169" t="s">
        <v>45</v>
      </c>
      <c r="J169" t="s">
        <v>42</v>
      </c>
      <c r="K169" t="s">
        <v>51</v>
      </c>
      <c r="L169" t="s">
        <v>47</v>
      </c>
      <c r="M169" t="s">
        <v>54</v>
      </c>
      <c r="N169">
        <v>40525</v>
      </c>
      <c r="O169" t="str">
        <f t="shared" si="2"/>
        <v>3102121 - #Empr.cont.supp.phys</v>
      </c>
    </row>
    <row r="170" spans="1:15" hidden="1" x14ac:dyDescent="0.25">
      <c r="A170">
        <v>3102122</v>
      </c>
      <c r="B170" t="s">
        <v>384</v>
      </c>
      <c r="C170" t="s">
        <v>385</v>
      </c>
      <c r="D170" t="s">
        <v>41</v>
      </c>
      <c r="E170" t="s">
        <v>42</v>
      </c>
      <c r="F170" t="s">
        <v>42</v>
      </c>
      <c r="G170" t="s">
        <v>345</v>
      </c>
      <c r="H170" t="s">
        <v>346</v>
      </c>
      <c r="I170" t="s">
        <v>45</v>
      </c>
      <c r="J170" t="s">
        <v>42</v>
      </c>
      <c r="K170" t="s">
        <v>51</v>
      </c>
      <c r="L170" t="s">
        <v>47</v>
      </c>
      <c r="M170" t="s">
        <v>54</v>
      </c>
      <c r="N170">
        <v>40525</v>
      </c>
      <c r="O170" t="str">
        <f t="shared" si="2"/>
        <v>3102122 - #Empr.cont.supp.num.</v>
      </c>
    </row>
    <row r="171" spans="1:15" hidden="1" x14ac:dyDescent="0.25">
      <c r="A171">
        <v>3102123</v>
      </c>
      <c r="B171" t="s">
        <v>386</v>
      </c>
      <c r="C171" t="s">
        <v>387</v>
      </c>
      <c r="D171" t="s">
        <v>41</v>
      </c>
      <c r="E171" t="s">
        <v>42</v>
      </c>
      <c r="F171" t="s">
        <v>42</v>
      </c>
      <c r="G171" t="s">
        <v>51</v>
      </c>
      <c r="I171" t="s">
        <v>45</v>
      </c>
      <c r="J171" t="s">
        <v>42</v>
      </c>
      <c r="K171" t="s">
        <v>51</v>
      </c>
      <c r="L171" t="s">
        <v>47</v>
      </c>
      <c r="M171" t="s">
        <v>54</v>
      </c>
      <c r="N171">
        <v>40525</v>
      </c>
      <c r="O171" t="str">
        <f t="shared" si="2"/>
        <v>3102123 - #Empr.cont.supp.mixt</v>
      </c>
    </row>
    <row r="172" spans="1:15" hidden="1" x14ac:dyDescent="0.25">
      <c r="A172">
        <v>3102130</v>
      </c>
      <c r="B172" t="s">
        <v>388</v>
      </c>
      <c r="C172" t="s">
        <v>388</v>
      </c>
      <c r="D172" t="s">
        <v>41</v>
      </c>
      <c r="E172" t="s">
        <v>42</v>
      </c>
      <c r="F172" t="s">
        <v>42</v>
      </c>
      <c r="G172" t="s">
        <v>345</v>
      </c>
      <c r="H172" t="s">
        <v>346</v>
      </c>
      <c r="I172" t="s">
        <v>45</v>
      </c>
      <c r="J172" t="s">
        <v>42</v>
      </c>
      <c r="K172" t="s">
        <v>51</v>
      </c>
      <c r="L172" t="s">
        <v>47</v>
      </c>
      <c r="M172" t="s">
        <v>54</v>
      </c>
      <c r="N172">
        <v>37678</v>
      </c>
      <c r="O172" t="str">
        <f t="shared" si="2"/>
        <v>3102130 - #Base de données</v>
      </c>
    </row>
    <row r="173" spans="1:15" hidden="1" x14ac:dyDescent="0.25">
      <c r="A173">
        <v>3102131</v>
      </c>
      <c r="B173" t="s">
        <v>389</v>
      </c>
      <c r="C173" t="s">
        <v>390</v>
      </c>
      <c r="D173" t="s">
        <v>41</v>
      </c>
      <c r="E173" t="s">
        <v>42</v>
      </c>
      <c r="F173" t="s">
        <v>42</v>
      </c>
      <c r="G173" t="s">
        <v>345</v>
      </c>
      <c r="H173" t="s">
        <v>346</v>
      </c>
      <c r="I173" t="s">
        <v>45</v>
      </c>
      <c r="J173" t="s">
        <v>42</v>
      </c>
      <c r="K173" t="s">
        <v>51</v>
      </c>
      <c r="L173" t="s">
        <v>47</v>
      </c>
      <c r="M173" t="s">
        <v>54</v>
      </c>
      <c r="N173">
        <v>40525</v>
      </c>
      <c r="O173" t="str">
        <f t="shared" si="2"/>
        <v>3102131 - #Accès base don.phys</v>
      </c>
    </row>
    <row r="174" spans="1:15" hidden="1" x14ac:dyDescent="0.25">
      <c r="A174">
        <v>3102132</v>
      </c>
      <c r="B174" t="s">
        <v>391</v>
      </c>
      <c r="C174" t="s">
        <v>392</v>
      </c>
      <c r="D174" t="s">
        <v>41</v>
      </c>
      <c r="E174" t="s">
        <v>42</v>
      </c>
      <c r="F174" t="s">
        <v>42</v>
      </c>
      <c r="G174" t="s">
        <v>345</v>
      </c>
      <c r="H174" t="s">
        <v>346</v>
      </c>
      <c r="I174" t="s">
        <v>45</v>
      </c>
      <c r="J174" t="s">
        <v>42</v>
      </c>
      <c r="K174" t="s">
        <v>51</v>
      </c>
      <c r="L174" t="s">
        <v>47</v>
      </c>
      <c r="M174" t="s">
        <v>54</v>
      </c>
      <c r="N174">
        <v>40525</v>
      </c>
      <c r="O174" t="str">
        <f t="shared" si="2"/>
        <v>3102132 - #Accès base don.num.</v>
      </c>
    </row>
    <row r="175" spans="1:15" hidden="1" x14ac:dyDescent="0.25">
      <c r="A175">
        <v>3102133</v>
      </c>
      <c r="B175" t="s">
        <v>393</v>
      </c>
      <c r="C175" t="s">
        <v>394</v>
      </c>
      <c r="D175" t="s">
        <v>41</v>
      </c>
      <c r="E175" t="s">
        <v>42</v>
      </c>
      <c r="F175" t="s">
        <v>42</v>
      </c>
      <c r="G175" t="s">
        <v>51</v>
      </c>
      <c r="I175" t="s">
        <v>45</v>
      </c>
      <c r="J175" t="s">
        <v>42</v>
      </c>
      <c r="K175" t="s">
        <v>51</v>
      </c>
      <c r="L175" t="s">
        <v>47</v>
      </c>
      <c r="M175" t="s">
        <v>54</v>
      </c>
      <c r="N175">
        <v>40525</v>
      </c>
      <c r="O175" t="str">
        <f t="shared" si="2"/>
        <v>3102133 - #Accès base don.mixt</v>
      </c>
    </row>
    <row r="176" spans="1:15" hidden="1" x14ac:dyDescent="0.25">
      <c r="A176">
        <v>3102141</v>
      </c>
      <c r="B176" t="s">
        <v>395</v>
      </c>
      <c r="C176" t="s">
        <v>396</v>
      </c>
      <c r="D176" t="s">
        <v>41</v>
      </c>
      <c r="E176" t="s">
        <v>42</v>
      </c>
      <c r="F176" t="s">
        <v>42</v>
      </c>
      <c r="G176" t="s">
        <v>345</v>
      </c>
      <c r="H176" t="s">
        <v>346</v>
      </c>
      <c r="I176" t="s">
        <v>45</v>
      </c>
      <c r="J176" t="s">
        <v>42</v>
      </c>
      <c r="K176" t="s">
        <v>51</v>
      </c>
      <c r="L176" t="s">
        <v>47</v>
      </c>
      <c r="M176" t="s">
        <v>54</v>
      </c>
      <c r="N176">
        <v>40525</v>
      </c>
      <c r="O176" t="str">
        <f t="shared" si="2"/>
        <v>3102141 - #Cont.autre.sup.phys</v>
      </c>
    </row>
    <row r="177" spans="1:15" hidden="1" x14ac:dyDescent="0.25">
      <c r="A177">
        <v>3102142</v>
      </c>
      <c r="B177" t="s">
        <v>397</v>
      </c>
      <c r="C177" t="s">
        <v>398</v>
      </c>
      <c r="D177" t="s">
        <v>41</v>
      </c>
      <c r="E177" t="s">
        <v>42</v>
      </c>
      <c r="F177" t="s">
        <v>42</v>
      </c>
      <c r="G177" t="s">
        <v>345</v>
      </c>
      <c r="H177" t="s">
        <v>346</v>
      </c>
      <c r="I177" t="s">
        <v>45</v>
      </c>
      <c r="J177" t="s">
        <v>42</v>
      </c>
      <c r="K177" t="s">
        <v>51</v>
      </c>
      <c r="L177" t="s">
        <v>47</v>
      </c>
      <c r="M177" t="s">
        <v>54</v>
      </c>
      <c r="N177">
        <v>40525</v>
      </c>
      <c r="O177" t="str">
        <f t="shared" si="2"/>
        <v>3102142 - #Cont.autre.sup.num.</v>
      </c>
    </row>
    <row r="178" spans="1:15" hidden="1" x14ac:dyDescent="0.25">
      <c r="A178">
        <v>3102143</v>
      </c>
      <c r="B178" t="s">
        <v>399</v>
      </c>
      <c r="C178" t="s">
        <v>400</v>
      </c>
      <c r="D178" t="s">
        <v>41</v>
      </c>
      <c r="E178" t="s">
        <v>42</v>
      </c>
      <c r="F178" t="s">
        <v>42</v>
      </c>
      <c r="G178" t="s">
        <v>345</v>
      </c>
      <c r="H178" t="s">
        <v>346</v>
      </c>
      <c r="I178" t="s">
        <v>45</v>
      </c>
      <c r="J178" t="s">
        <v>42</v>
      </c>
      <c r="K178" t="s">
        <v>51</v>
      </c>
      <c r="L178" t="s">
        <v>47</v>
      </c>
      <c r="M178" t="s">
        <v>54</v>
      </c>
      <c r="N178">
        <v>40525</v>
      </c>
      <c r="O178" t="str">
        <f t="shared" si="2"/>
        <v>3102143 - #Cont.autre.sup.mixt</v>
      </c>
    </row>
    <row r="179" spans="1:15" x14ac:dyDescent="0.25">
      <c r="A179">
        <v>3103000</v>
      </c>
      <c r="B179" t="s">
        <v>401</v>
      </c>
      <c r="C179" t="s">
        <v>402</v>
      </c>
      <c r="D179" t="s">
        <v>41</v>
      </c>
      <c r="E179" t="s">
        <v>42</v>
      </c>
      <c r="F179" t="s">
        <v>42</v>
      </c>
      <c r="G179" t="s">
        <v>345</v>
      </c>
      <c r="H179" t="s">
        <v>346</v>
      </c>
      <c r="I179" t="s">
        <v>45</v>
      </c>
      <c r="J179" t="s">
        <v>42</v>
      </c>
      <c r="K179" t="s">
        <v>403</v>
      </c>
      <c r="L179" t="s">
        <v>47</v>
      </c>
      <c r="M179" t="s">
        <v>48</v>
      </c>
      <c r="N179">
        <v>41628</v>
      </c>
      <c r="O179" t="str">
        <f t="shared" si="2"/>
        <v>3103000 - Livres, prêt livre</v>
      </c>
    </row>
    <row r="180" spans="1:15" x14ac:dyDescent="0.25">
      <c r="A180">
        <v>3103101</v>
      </c>
      <c r="B180" t="s">
        <v>404</v>
      </c>
      <c r="C180" t="s">
        <v>405</v>
      </c>
      <c r="D180" t="s">
        <v>41</v>
      </c>
      <c r="E180" t="s">
        <v>42</v>
      </c>
      <c r="F180" t="s">
        <v>42</v>
      </c>
      <c r="G180" t="s">
        <v>345</v>
      </c>
      <c r="H180" t="s">
        <v>346</v>
      </c>
      <c r="I180" t="s">
        <v>45</v>
      </c>
      <c r="J180" t="s">
        <v>42</v>
      </c>
      <c r="K180" t="s">
        <v>403</v>
      </c>
      <c r="L180" t="s">
        <v>47</v>
      </c>
      <c r="M180" t="s">
        <v>48</v>
      </c>
      <c r="N180">
        <v>41628</v>
      </c>
      <c r="O180" t="str">
        <f t="shared" si="2"/>
        <v>3103101 - Abonn.périodiques</v>
      </c>
    </row>
    <row r="181" spans="1:15" x14ac:dyDescent="0.25">
      <c r="A181">
        <v>3103102</v>
      </c>
      <c r="B181" t="s">
        <v>406</v>
      </c>
      <c r="C181" t="s">
        <v>406</v>
      </c>
      <c r="D181" t="s">
        <v>41</v>
      </c>
      <c r="E181" t="s">
        <v>42</v>
      </c>
      <c r="F181" t="s">
        <v>42</v>
      </c>
      <c r="G181" t="s">
        <v>345</v>
      </c>
      <c r="H181" t="s">
        <v>346</v>
      </c>
      <c r="I181" t="s">
        <v>45</v>
      </c>
      <c r="J181" t="s">
        <v>42</v>
      </c>
      <c r="K181" t="s">
        <v>403</v>
      </c>
      <c r="L181" t="s">
        <v>47</v>
      </c>
      <c r="M181" t="s">
        <v>48</v>
      </c>
      <c r="N181">
        <v>41628</v>
      </c>
      <c r="O181" t="str">
        <f t="shared" si="2"/>
        <v>3103102 - Cotisations, membres</v>
      </c>
    </row>
    <row r="182" spans="1:15" hidden="1" x14ac:dyDescent="0.25">
      <c r="A182">
        <v>3103200</v>
      </c>
      <c r="B182" t="s">
        <v>407</v>
      </c>
      <c r="C182" t="s">
        <v>408</v>
      </c>
      <c r="D182" t="s">
        <v>41</v>
      </c>
      <c r="E182" t="s">
        <v>42</v>
      </c>
      <c r="F182" t="s">
        <v>42</v>
      </c>
      <c r="G182" t="s">
        <v>345</v>
      </c>
      <c r="H182" t="s">
        <v>346</v>
      </c>
      <c r="I182" t="s">
        <v>45</v>
      </c>
      <c r="J182" t="s">
        <v>42</v>
      </c>
      <c r="K182" t="s">
        <v>51</v>
      </c>
      <c r="L182" t="s">
        <v>47</v>
      </c>
      <c r="M182" t="s">
        <v>350</v>
      </c>
      <c r="N182">
        <v>36098</v>
      </c>
      <c r="O182" t="str">
        <f t="shared" si="2"/>
        <v>3103200 - #Abonnements périod.</v>
      </c>
    </row>
    <row r="183" spans="1:15" hidden="1" x14ac:dyDescent="0.25">
      <c r="A183">
        <v>3103210</v>
      </c>
      <c r="B183" t="s">
        <v>409</v>
      </c>
      <c r="C183" t="s">
        <v>409</v>
      </c>
      <c r="D183" t="s">
        <v>41</v>
      </c>
      <c r="E183" t="s">
        <v>42</v>
      </c>
      <c r="F183" t="s">
        <v>42</v>
      </c>
      <c r="G183" t="s">
        <v>345</v>
      </c>
      <c r="H183" t="s">
        <v>346</v>
      </c>
      <c r="I183" t="s">
        <v>45</v>
      </c>
      <c r="J183" t="s">
        <v>42</v>
      </c>
      <c r="K183" t="s">
        <v>51</v>
      </c>
      <c r="L183" t="s">
        <v>47</v>
      </c>
      <c r="M183" t="s">
        <v>65</v>
      </c>
      <c r="N183">
        <v>36542</v>
      </c>
      <c r="O183" t="str">
        <f t="shared" si="2"/>
        <v>3103210 - #Cotisations</v>
      </c>
    </row>
    <row r="184" spans="1:15" hidden="1" x14ac:dyDescent="0.25">
      <c r="A184">
        <v>3103220</v>
      </c>
      <c r="B184" t="s">
        <v>410</v>
      </c>
      <c r="C184" t="s">
        <v>411</v>
      </c>
      <c r="D184" t="s">
        <v>41</v>
      </c>
      <c r="E184" t="s">
        <v>42</v>
      </c>
      <c r="F184" t="s">
        <v>42</v>
      </c>
      <c r="G184" t="s">
        <v>345</v>
      </c>
      <c r="H184" t="s">
        <v>346</v>
      </c>
      <c r="I184" t="s">
        <v>45</v>
      </c>
      <c r="J184" t="s">
        <v>42</v>
      </c>
      <c r="K184" t="s">
        <v>51</v>
      </c>
      <c r="L184" t="s">
        <v>47</v>
      </c>
      <c r="M184" t="s">
        <v>54</v>
      </c>
      <c r="N184">
        <v>37678</v>
      </c>
      <c r="O184" t="str">
        <f t="shared" si="2"/>
        <v>3103220 - #Abon.périod.électro</v>
      </c>
    </row>
    <row r="185" spans="1:15" hidden="1" x14ac:dyDescent="0.25">
      <c r="A185">
        <v>3103221</v>
      </c>
      <c r="B185" t="s">
        <v>412</v>
      </c>
      <c r="C185" t="s">
        <v>413</v>
      </c>
      <c r="D185" t="s">
        <v>41</v>
      </c>
      <c r="E185" t="s">
        <v>42</v>
      </c>
      <c r="F185" t="s">
        <v>42</v>
      </c>
      <c r="G185" t="s">
        <v>345</v>
      </c>
      <c r="H185" t="s">
        <v>346</v>
      </c>
      <c r="I185" t="s">
        <v>45</v>
      </c>
      <c r="J185" t="s">
        <v>42</v>
      </c>
      <c r="K185" t="s">
        <v>51</v>
      </c>
      <c r="L185" t="s">
        <v>47</v>
      </c>
      <c r="M185" t="s">
        <v>54</v>
      </c>
      <c r="N185">
        <v>40525</v>
      </c>
      <c r="O185" t="str">
        <f t="shared" si="2"/>
        <v>3103221 - #Abont.périod.sup.ph</v>
      </c>
    </row>
    <row r="186" spans="1:15" hidden="1" x14ac:dyDescent="0.25">
      <c r="A186">
        <v>3103222</v>
      </c>
      <c r="B186" t="s">
        <v>414</v>
      </c>
      <c r="C186" t="s">
        <v>415</v>
      </c>
      <c r="D186" t="s">
        <v>41</v>
      </c>
      <c r="E186" t="s">
        <v>42</v>
      </c>
      <c r="F186" t="s">
        <v>42</v>
      </c>
      <c r="G186" t="s">
        <v>345</v>
      </c>
      <c r="H186" t="s">
        <v>346</v>
      </c>
      <c r="I186" t="s">
        <v>45</v>
      </c>
      <c r="J186" t="s">
        <v>42</v>
      </c>
      <c r="K186" t="s">
        <v>51</v>
      </c>
      <c r="L186" t="s">
        <v>47</v>
      </c>
      <c r="M186" t="s">
        <v>54</v>
      </c>
      <c r="N186">
        <v>40525</v>
      </c>
      <c r="O186" t="str">
        <f t="shared" si="2"/>
        <v>3103222 - #Abont.périod.sup.nu</v>
      </c>
    </row>
    <row r="187" spans="1:15" hidden="1" x14ac:dyDescent="0.25">
      <c r="A187">
        <v>3103223</v>
      </c>
      <c r="B187" t="s">
        <v>416</v>
      </c>
      <c r="C187" t="s">
        <v>417</v>
      </c>
      <c r="D187" t="s">
        <v>41</v>
      </c>
      <c r="E187" t="s">
        <v>42</v>
      </c>
      <c r="F187" t="s">
        <v>42</v>
      </c>
      <c r="G187" t="s">
        <v>345</v>
      </c>
      <c r="H187" t="s">
        <v>346</v>
      </c>
      <c r="I187" t="s">
        <v>45</v>
      </c>
      <c r="J187" t="s">
        <v>42</v>
      </c>
      <c r="K187" t="s">
        <v>51</v>
      </c>
      <c r="L187" t="s">
        <v>47</v>
      </c>
      <c r="M187" t="s">
        <v>54</v>
      </c>
      <c r="N187">
        <v>40525</v>
      </c>
      <c r="O187" t="str">
        <f t="shared" si="2"/>
        <v>3103223 - #Abont.périod.sup.mi</v>
      </c>
    </row>
    <row r="188" spans="1:15" hidden="1" x14ac:dyDescent="0.25">
      <c r="A188">
        <v>3103230</v>
      </c>
      <c r="B188" t="s">
        <v>418</v>
      </c>
      <c r="C188" t="s">
        <v>419</v>
      </c>
      <c r="D188" t="s">
        <v>41</v>
      </c>
      <c r="E188" t="s">
        <v>42</v>
      </c>
      <c r="F188" t="s">
        <v>42</v>
      </c>
      <c r="G188" t="s">
        <v>345</v>
      </c>
      <c r="H188" t="s">
        <v>346</v>
      </c>
      <c r="I188" t="s">
        <v>45</v>
      </c>
      <c r="J188" t="s">
        <v>42</v>
      </c>
      <c r="K188" t="s">
        <v>51</v>
      </c>
      <c r="L188" t="s">
        <v>47</v>
      </c>
      <c r="M188" t="s">
        <v>54</v>
      </c>
      <c r="N188">
        <v>37678</v>
      </c>
      <c r="O188" t="str">
        <f t="shared" si="2"/>
        <v>3103230 - #Abon.bases données</v>
      </c>
    </row>
    <row r="189" spans="1:15" hidden="1" x14ac:dyDescent="0.25">
      <c r="A189">
        <v>3103231</v>
      </c>
      <c r="B189" t="s">
        <v>420</v>
      </c>
      <c r="C189" t="s">
        <v>421</v>
      </c>
      <c r="D189" t="s">
        <v>41</v>
      </c>
      <c r="E189" t="s">
        <v>42</v>
      </c>
      <c r="F189" t="s">
        <v>42</v>
      </c>
      <c r="G189" t="s">
        <v>345</v>
      </c>
      <c r="H189" t="s">
        <v>346</v>
      </c>
      <c r="I189" t="s">
        <v>45</v>
      </c>
      <c r="J189" t="s">
        <v>42</v>
      </c>
      <c r="K189" t="s">
        <v>51</v>
      </c>
      <c r="L189" t="s">
        <v>47</v>
      </c>
      <c r="M189" t="s">
        <v>54</v>
      </c>
      <c r="N189">
        <v>40525</v>
      </c>
      <c r="O189" t="str">
        <f t="shared" si="2"/>
        <v>3103231 - #Abont.base.sup.phys</v>
      </c>
    </row>
    <row r="190" spans="1:15" hidden="1" x14ac:dyDescent="0.25">
      <c r="A190">
        <v>3103232</v>
      </c>
      <c r="B190" t="s">
        <v>422</v>
      </c>
      <c r="C190" t="s">
        <v>423</v>
      </c>
      <c r="D190" t="s">
        <v>41</v>
      </c>
      <c r="E190" t="s">
        <v>42</v>
      </c>
      <c r="F190" t="s">
        <v>42</v>
      </c>
      <c r="G190" t="s">
        <v>345</v>
      </c>
      <c r="H190" t="s">
        <v>346</v>
      </c>
      <c r="I190" t="s">
        <v>45</v>
      </c>
      <c r="J190" t="s">
        <v>42</v>
      </c>
      <c r="K190" t="s">
        <v>51</v>
      </c>
      <c r="L190" t="s">
        <v>47</v>
      </c>
      <c r="M190" t="s">
        <v>54</v>
      </c>
      <c r="N190">
        <v>40525</v>
      </c>
      <c r="O190" t="str">
        <f t="shared" si="2"/>
        <v>3103232 - #Abont.base.sup.num.</v>
      </c>
    </row>
    <row r="191" spans="1:15" hidden="1" x14ac:dyDescent="0.25">
      <c r="A191">
        <v>3103233</v>
      </c>
      <c r="B191" t="s">
        <v>424</v>
      </c>
      <c r="C191" t="s">
        <v>425</v>
      </c>
      <c r="D191" t="s">
        <v>41</v>
      </c>
      <c r="E191" t="s">
        <v>42</v>
      </c>
      <c r="F191" t="s">
        <v>42</v>
      </c>
      <c r="G191" t="s">
        <v>345</v>
      </c>
      <c r="H191" t="s">
        <v>346</v>
      </c>
      <c r="I191" t="s">
        <v>45</v>
      </c>
      <c r="J191" t="s">
        <v>42</v>
      </c>
      <c r="K191" t="s">
        <v>51</v>
      </c>
      <c r="L191" t="s">
        <v>47</v>
      </c>
      <c r="M191" t="s">
        <v>54</v>
      </c>
      <c r="N191">
        <v>40525</v>
      </c>
      <c r="O191" t="str">
        <f t="shared" si="2"/>
        <v>3103233 - #Abont.base.supp.mix</v>
      </c>
    </row>
    <row r="192" spans="1:15" hidden="1" x14ac:dyDescent="0.25">
      <c r="A192">
        <v>3103240</v>
      </c>
      <c r="B192" t="s">
        <v>426</v>
      </c>
      <c r="C192" t="s">
        <v>427</v>
      </c>
      <c r="D192" t="s">
        <v>41</v>
      </c>
      <c r="E192" t="s">
        <v>42</v>
      </c>
      <c r="F192" t="s">
        <v>42</v>
      </c>
      <c r="G192" t="s">
        <v>345</v>
      </c>
      <c r="H192" t="s">
        <v>346</v>
      </c>
      <c r="I192" t="s">
        <v>45</v>
      </c>
      <c r="J192" t="s">
        <v>42</v>
      </c>
      <c r="K192" t="s">
        <v>51</v>
      </c>
      <c r="L192" t="s">
        <v>47</v>
      </c>
      <c r="M192" t="s">
        <v>54</v>
      </c>
      <c r="N192">
        <v>37678</v>
      </c>
      <c r="O192" t="str">
        <f t="shared" si="2"/>
        <v>3103240 - #Abonnements suites</v>
      </c>
    </row>
    <row r="193" spans="1:15" hidden="1" x14ac:dyDescent="0.25">
      <c r="A193">
        <v>3103241</v>
      </c>
      <c r="B193" t="s">
        <v>428</v>
      </c>
      <c r="C193" t="s">
        <v>429</v>
      </c>
      <c r="D193" t="s">
        <v>41</v>
      </c>
      <c r="E193" t="s">
        <v>42</v>
      </c>
      <c r="F193" t="s">
        <v>42</v>
      </c>
      <c r="G193" t="s">
        <v>345</v>
      </c>
      <c r="H193" t="s">
        <v>346</v>
      </c>
      <c r="I193" t="s">
        <v>45</v>
      </c>
      <c r="J193" t="s">
        <v>42</v>
      </c>
      <c r="K193" t="s">
        <v>51</v>
      </c>
      <c r="L193" t="s">
        <v>47</v>
      </c>
      <c r="M193" t="s">
        <v>54</v>
      </c>
      <c r="N193">
        <v>40525</v>
      </c>
      <c r="O193" t="str">
        <f t="shared" si="2"/>
        <v>3103241 - #Abont.suite.sup.phy</v>
      </c>
    </row>
    <row r="194" spans="1:15" hidden="1" x14ac:dyDescent="0.25">
      <c r="A194">
        <v>3103242</v>
      </c>
      <c r="B194" t="s">
        <v>430</v>
      </c>
      <c r="C194" t="s">
        <v>431</v>
      </c>
      <c r="D194" t="s">
        <v>41</v>
      </c>
      <c r="E194" t="s">
        <v>42</v>
      </c>
      <c r="F194" t="s">
        <v>42</v>
      </c>
      <c r="G194" t="s">
        <v>345</v>
      </c>
      <c r="H194" t="s">
        <v>346</v>
      </c>
      <c r="I194" t="s">
        <v>45</v>
      </c>
      <c r="J194" t="s">
        <v>42</v>
      </c>
      <c r="K194" t="s">
        <v>51</v>
      </c>
      <c r="L194" t="s">
        <v>47</v>
      </c>
      <c r="M194" t="s">
        <v>54</v>
      </c>
      <c r="N194">
        <v>40525</v>
      </c>
      <c r="O194" t="str">
        <f t="shared" si="2"/>
        <v>3103242 - #Abont.suite.sup.num</v>
      </c>
    </row>
    <row r="195" spans="1:15" hidden="1" x14ac:dyDescent="0.25">
      <c r="A195">
        <v>3103243</v>
      </c>
      <c r="B195" t="s">
        <v>432</v>
      </c>
      <c r="C195" t="s">
        <v>433</v>
      </c>
      <c r="D195" t="s">
        <v>41</v>
      </c>
      <c r="E195" t="s">
        <v>42</v>
      </c>
      <c r="F195" t="s">
        <v>42</v>
      </c>
      <c r="G195" t="s">
        <v>345</v>
      </c>
      <c r="H195" t="s">
        <v>346</v>
      </c>
      <c r="I195" t="s">
        <v>45</v>
      </c>
      <c r="J195" t="s">
        <v>42</v>
      </c>
      <c r="K195" t="s">
        <v>51</v>
      </c>
      <c r="L195" t="s">
        <v>47</v>
      </c>
      <c r="M195" t="s">
        <v>54</v>
      </c>
      <c r="N195">
        <v>40525</v>
      </c>
      <c r="O195" t="str">
        <f t="shared" ref="O195:O258" si="3">A195&amp;" - "&amp;B195</f>
        <v>3103243 - #Abont.suite.sup.mix</v>
      </c>
    </row>
    <row r="196" spans="1:15" hidden="1" x14ac:dyDescent="0.25">
      <c r="A196">
        <v>3103251</v>
      </c>
      <c r="B196" t="s">
        <v>434</v>
      </c>
      <c r="C196" t="s">
        <v>435</v>
      </c>
      <c r="D196" t="s">
        <v>41</v>
      </c>
      <c r="E196" t="s">
        <v>42</v>
      </c>
      <c r="F196" t="s">
        <v>42</v>
      </c>
      <c r="G196" t="s">
        <v>51</v>
      </c>
      <c r="I196" t="s">
        <v>45</v>
      </c>
      <c r="J196" t="s">
        <v>42</v>
      </c>
      <c r="K196" t="s">
        <v>51</v>
      </c>
      <c r="L196" t="s">
        <v>47</v>
      </c>
      <c r="M196" t="s">
        <v>54</v>
      </c>
      <c r="N196">
        <v>40525</v>
      </c>
      <c r="O196" t="str">
        <f t="shared" si="3"/>
        <v>3103251 - #Abont.Audio.sup.phy</v>
      </c>
    </row>
    <row r="197" spans="1:15" hidden="1" x14ac:dyDescent="0.25">
      <c r="A197">
        <v>3103252</v>
      </c>
      <c r="B197" t="s">
        <v>436</v>
      </c>
      <c r="C197" t="s">
        <v>437</v>
      </c>
      <c r="D197" t="s">
        <v>41</v>
      </c>
      <c r="E197" t="s">
        <v>42</v>
      </c>
      <c r="F197" t="s">
        <v>42</v>
      </c>
      <c r="G197" t="s">
        <v>51</v>
      </c>
      <c r="I197" t="s">
        <v>45</v>
      </c>
      <c r="J197" t="s">
        <v>42</v>
      </c>
      <c r="K197" t="s">
        <v>51</v>
      </c>
      <c r="L197" t="s">
        <v>47</v>
      </c>
      <c r="M197" t="s">
        <v>54</v>
      </c>
      <c r="N197">
        <v>40525</v>
      </c>
      <c r="O197" t="str">
        <f t="shared" si="3"/>
        <v>3103252 - #Abont.Audio.sup.num</v>
      </c>
    </row>
    <row r="198" spans="1:15" hidden="1" x14ac:dyDescent="0.25">
      <c r="A198">
        <v>3103253</v>
      </c>
      <c r="B198" t="s">
        <v>438</v>
      </c>
      <c r="C198" t="s">
        <v>439</v>
      </c>
      <c r="D198" t="s">
        <v>41</v>
      </c>
      <c r="E198" t="s">
        <v>42</v>
      </c>
      <c r="F198" t="s">
        <v>42</v>
      </c>
      <c r="G198" t="s">
        <v>51</v>
      </c>
      <c r="I198" t="s">
        <v>45</v>
      </c>
      <c r="J198" t="s">
        <v>42</v>
      </c>
      <c r="K198" t="s">
        <v>51</v>
      </c>
      <c r="L198" t="s">
        <v>47</v>
      </c>
      <c r="M198" t="s">
        <v>54</v>
      </c>
      <c r="N198">
        <v>40525</v>
      </c>
      <c r="O198" t="str">
        <f t="shared" si="3"/>
        <v>3103253 - #Abont.Audio.sup.mix</v>
      </c>
    </row>
    <row r="199" spans="1:15" hidden="1" x14ac:dyDescent="0.25">
      <c r="A199">
        <v>3103261</v>
      </c>
      <c r="B199" t="s">
        <v>440</v>
      </c>
      <c r="C199" t="s">
        <v>441</v>
      </c>
      <c r="D199" t="s">
        <v>41</v>
      </c>
      <c r="E199" t="s">
        <v>42</v>
      </c>
      <c r="F199" t="s">
        <v>42</v>
      </c>
      <c r="G199" t="s">
        <v>51</v>
      </c>
      <c r="I199" t="s">
        <v>45</v>
      </c>
      <c r="J199" t="s">
        <v>42</v>
      </c>
      <c r="K199" t="s">
        <v>51</v>
      </c>
      <c r="L199" t="s">
        <v>47</v>
      </c>
      <c r="M199" t="s">
        <v>54</v>
      </c>
      <c r="N199">
        <v>40525</v>
      </c>
      <c r="O199" t="str">
        <f t="shared" si="3"/>
        <v>3103261 - #Abont.autre.sup.phy</v>
      </c>
    </row>
    <row r="200" spans="1:15" hidden="1" x14ac:dyDescent="0.25">
      <c r="A200">
        <v>3103262</v>
      </c>
      <c r="B200" t="s">
        <v>442</v>
      </c>
      <c r="C200" t="s">
        <v>443</v>
      </c>
      <c r="D200" t="s">
        <v>41</v>
      </c>
      <c r="E200" t="s">
        <v>42</v>
      </c>
      <c r="F200" t="s">
        <v>42</v>
      </c>
      <c r="G200" t="s">
        <v>345</v>
      </c>
      <c r="H200" t="s">
        <v>346</v>
      </c>
      <c r="I200" t="s">
        <v>45</v>
      </c>
      <c r="J200" t="s">
        <v>42</v>
      </c>
      <c r="K200" t="s">
        <v>51</v>
      </c>
      <c r="L200" t="s">
        <v>47</v>
      </c>
      <c r="M200" t="s">
        <v>54</v>
      </c>
      <c r="N200">
        <v>40525</v>
      </c>
      <c r="O200" t="str">
        <f t="shared" si="3"/>
        <v>3103262 - #Abont.autre.sup.num</v>
      </c>
    </row>
    <row r="201" spans="1:15" hidden="1" x14ac:dyDescent="0.25">
      <c r="A201">
        <v>3103263</v>
      </c>
      <c r="B201" t="s">
        <v>444</v>
      </c>
      <c r="C201" t="s">
        <v>445</v>
      </c>
      <c r="D201" t="s">
        <v>41</v>
      </c>
      <c r="E201" t="s">
        <v>42</v>
      </c>
      <c r="F201" t="s">
        <v>42</v>
      </c>
      <c r="G201" t="s">
        <v>345</v>
      </c>
      <c r="H201" t="s">
        <v>346</v>
      </c>
      <c r="I201" t="s">
        <v>45</v>
      </c>
      <c r="J201" t="s">
        <v>42</v>
      </c>
      <c r="K201" t="s">
        <v>51</v>
      </c>
      <c r="L201" t="s">
        <v>47</v>
      </c>
      <c r="M201" t="s">
        <v>54</v>
      </c>
      <c r="N201">
        <v>40525</v>
      </c>
      <c r="O201" t="str">
        <f t="shared" si="3"/>
        <v>3103263 - #Abont.autre.sup.mix</v>
      </c>
    </row>
    <row r="202" spans="1:15" hidden="1" x14ac:dyDescent="0.25">
      <c r="A202">
        <v>3104500</v>
      </c>
      <c r="B202" t="s">
        <v>446</v>
      </c>
      <c r="C202" t="s">
        <v>447</v>
      </c>
      <c r="D202" t="s">
        <v>41</v>
      </c>
      <c r="E202" t="s">
        <v>42</v>
      </c>
      <c r="F202" t="s">
        <v>42</v>
      </c>
      <c r="G202" t="s">
        <v>345</v>
      </c>
      <c r="H202" t="s">
        <v>346</v>
      </c>
      <c r="I202" t="s">
        <v>45</v>
      </c>
      <c r="J202" t="s">
        <v>42</v>
      </c>
      <c r="K202" t="s">
        <v>51</v>
      </c>
      <c r="L202" t="s">
        <v>47</v>
      </c>
      <c r="M202" t="s">
        <v>52</v>
      </c>
      <c r="N202">
        <v>36098</v>
      </c>
      <c r="O202" t="str">
        <f t="shared" si="3"/>
        <v>3104500 - #Publicat.communiqué</v>
      </c>
    </row>
    <row r="203" spans="1:15" hidden="1" x14ac:dyDescent="0.25">
      <c r="A203">
        <v>3105000</v>
      </c>
      <c r="B203" t="s">
        <v>448</v>
      </c>
      <c r="C203" t="s">
        <v>448</v>
      </c>
      <c r="D203" t="s">
        <v>41</v>
      </c>
      <c r="E203" t="s">
        <v>45</v>
      </c>
      <c r="F203" t="s">
        <v>45</v>
      </c>
      <c r="G203" t="s">
        <v>345</v>
      </c>
      <c r="H203" t="s">
        <v>346</v>
      </c>
      <c r="I203" t="s">
        <v>45</v>
      </c>
      <c r="J203" t="s">
        <v>42</v>
      </c>
      <c r="K203" t="s">
        <v>51</v>
      </c>
      <c r="L203" t="s">
        <v>109</v>
      </c>
      <c r="M203" t="s">
        <v>65</v>
      </c>
      <c r="N203">
        <v>36542</v>
      </c>
      <c r="O203" t="str">
        <f t="shared" si="3"/>
        <v>3105000 - #Achats cafétaria</v>
      </c>
    </row>
    <row r="204" spans="1:15" x14ac:dyDescent="0.25">
      <c r="A204">
        <v>3105001</v>
      </c>
      <c r="B204" t="s">
        <v>449</v>
      </c>
      <c r="C204" t="s">
        <v>450</v>
      </c>
      <c r="D204" t="s">
        <v>41</v>
      </c>
      <c r="E204" t="s">
        <v>42</v>
      </c>
      <c r="F204" t="s">
        <v>42</v>
      </c>
      <c r="G204" t="s">
        <v>51</v>
      </c>
      <c r="I204" t="s">
        <v>45</v>
      </c>
      <c r="J204" t="s">
        <v>42</v>
      </c>
      <c r="K204" t="s">
        <v>347</v>
      </c>
      <c r="L204" t="s">
        <v>47</v>
      </c>
      <c r="M204" t="s">
        <v>451</v>
      </c>
      <c r="N204">
        <v>42555</v>
      </c>
      <c r="O204" t="str">
        <f t="shared" si="3"/>
        <v>3105001 - Denrées alimentaires</v>
      </c>
    </row>
    <row r="205" spans="1:15" x14ac:dyDescent="0.25">
      <c r="A205">
        <v>3106001</v>
      </c>
      <c r="B205" t="s">
        <v>452</v>
      </c>
      <c r="C205" t="s">
        <v>453</v>
      </c>
      <c r="D205" t="s">
        <v>41</v>
      </c>
      <c r="E205" t="s">
        <v>42</v>
      </c>
      <c r="F205" t="s">
        <v>42</v>
      </c>
      <c r="G205" t="s">
        <v>345</v>
      </c>
      <c r="H205" t="s">
        <v>346</v>
      </c>
      <c r="I205" t="s">
        <v>45</v>
      </c>
      <c r="J205" t="s">
        <v>42</v>
      </c>
      <c r="K205" t="s">
        <v>454</v>
      </c>
      <c r="L205" t="s">
        <v>47</v>
      </c>
      <c r="M205" t="s">
        <v>48</v>
      </c>
      <c r="N205">
        <v>41628</v>
      </c>
      <c r="O205" t="str">
        <f t="shared" si="3"/>
        <v>3106001 - Fournitures laborat.</v>
      </c>
    </row>
    <row r="206" spans="1:15" x14ac:dyDescent="0.25">
      <c r="A206">
        <v>3106002</v>
      </c>
      <c r="B206" t="s">
        <v>455</v>
      </c>
      <c r="C206" t="s">
        <v>456</v>
      </c>
      <c r="D206" t="s">
        <v>41</v>
      </c>
      <c r="E206" t="s">
        <v>42</v>
      </c>
      <c r="F206" t="s">
        <v>42</v>
      </c>
      <c r="G206" t="s">
        <v>345</v>
      </c>
      <c r="H206" t="s">
        <v>346</v>
      </c>
      <c r="I206" t="s">
        <v>45</v>
      </c>
      <c r="J206" t="s">
        <v>42</v>
      </c>
      <c r="K206" t="s">
        <v>454</v>
      </c>
      <c r="L206" t="s">
        <v>47</v>
      </c>
      <c r="M206" t="s">
        <v>48</v>
      </c>
      <c r="N206">
        <v>41628</v>
      </c>
      <c r="O206" t="str">
        <f t="shared" si="3"/>
        <v>3106002 - Fourni cliniqu.(MD)</v>
      </c>
    </row>
    <row r="207" spans="1:15" x14ac:dyDescent="0.25">
      <c r="A207">
        <v>3106003</v>
      </c>
      <c r="B207" t="s">
        <v>457</v>
      </c>
      <c r="C207" t="s">
        <v>457</v>
      </c>
      <c r="D207" t="s">
        <v>41</v>
      </c>
      <c r="E207" t="s">
        <v>42</v>
      </c>
      <c r="F207" t="s">
        <v>42</v>
      </c>
      <c r="G207" t="s">
        <v>345</v>
      </c>
      <c r="H207" t="s">
        <v>346</v>
      </c>
      <c r="I207" t="s">
        <v>45</v>
      </c>
      <c r="J207" t="s">
        <v>42</v>
      </c>
      <c r="K207" t="s">
        <v>454</v>
      </c>
      <c r="L207" t="s">
        <v>47</v>
      </c>
      <c r="M207" t="s">
        <v>48</v>
      </c>
      <c r="N207">
        <v>41628</v>
      </c>
      <c r="O207" t="str">
        <f t="shared" si="3"/>
        <v>3106003 - Animaux</v>
      </c>
    </row>
    <row r="208" spans="1:15" x14ac:dyDescent="0.25">
      <c r="A208">
        <v>3106004</v>
      </c>
      <c r="B208" t="s">
        <v>458</v>
      </c>
      <c r="C208" t="s">
        <v>458</v>
      </c>
      <c r="D208" t="s">
        <v>41</v>
      </c>
      <c r="E208" t="s">
        <v>42</v>
      </c>
      <c r="F208" t="s">
        <v>42</v>
      </c>
      <c r="G208" t="s">
        <v>345</v>
      </c>
      <c r="H208" t="s">
        <v>346</v>
      </c>
      <c r="I208" t="s">
        <v>45</v>
      </c>
      <c r="J208" t="s">
        <v>42</v>
      </c>
      <c r="K208" t="s">
        <v>454</v>
      </c>
      <c r="L208" t="s">
        <v>47</v>
      </c>
      <c r="M208" t="s">
        <v>48</v>
      </c>
      <c r="N208">
        <v>41628</v>
      </c>
      <c r="O208" t="str">
        <f t="shared" si="3"/>
        <v>3106004 - Implants</v>
      </c>
    </row>
    <row r="209" spans="1:15" hidden="1" x14ac:dyDescent="0.25">
      <c r="A209">
        <v>3109000</v>
      </c>
      <c r="B209" t="s">
        <v>459</v>
      </c>
      <c r="C209" t="s">
        <v>460</v>
      </c>
      <c r="D209" t="s">
        <v>41</v>
      </c>
      <c r="E209" t="s">
        <v>42</v>
      </c>
      <c r="F209" t="s">
        <v>42</v>
      </c>
      <c r="G209" t="s">
        <v>51</v>
      </c>
      <c r="I209" t="s">
        <v>45</v>
      </c>
      <c r="J209" t="s">
        <v>42</v>
      </c>
      <c r="K209" t="s">
        <v>51</v>
      </c>
      <c r="L209" t="s">
        <v>47</v>
      </c>
      <c r="M209" t="s">
        <v>54</v>
      </c>
      <c r="N209">
        <v>41288</v>
      </c>
      <c r="O209" t="str">
        <f t="shared" si="3"/>
        <v>3109000 - #Non-dép.fonctionmt</v>
      </c>
    </row>
    <row r="210" spans="1:15" hidden="1" x14ac:dyDescent="0.25">
      <c r="A210">
        <v>3109500</v>
      </c>
      <c r="B210" t="s">
        <v>461</v>
      </c>
      <c r="C210" t="s">
        <v>462</v>
      </c>
      <c r="D210" t="s">
        <v>41</v>
      </c>
      <c r="E210" t="s">
        <v>42</v>
      </c>
      <c r="F210" t="s">
        <v>42</v>
      </c>
      <c r="G210" t="s">
        <v>51</v>
      </c>
      <c r="I210" t="s">
        <v>45</v>
      </c>
      <c r="J210" t="s">
        <v>42</v>
      </c>
      <c r="K210" t="s">
        <v>51</v>
      </c>
      <c r="L210" t="s">
        <v>47</v>
      </c>
      <c r="M210" t="s">
        <v>54</v>
      </c>
      <c r="N210">
        <v>41288</v>
      </c>
      <c r="O210" t="str">
        <f t="shared" si="3"/>
        <v>3109500 - #Plan écon.fonctionm</v>
      </c>
    </row>
    <row r="211" spans="1:15" hidden="1" x14ac:dyDescent="0.25">
      <c r="A211">
        <v>3109999</v>
      </c>
      <c r="B211" t="s">
        <v>463</v>
      </c>
      <c r="C211" t="s">
        <v>464</v>
      </c>
      <c r="D211" t="s">
        <v>41</v>
      </c>
      <c r="E211" t="s">
        <v>42</v>
      </c>
      <c r="F211" t="s">
        <v>42</v>
      </c>
      <c r="G211" t="s">
        <v>345</v>
      </c>
      <c r="H211" t="s">
        <v>346</v>
      </c>
      <c r="I211" t="s">
        <v>45</v>
      </c>
      <c r="J211" t="s">
        <v>42</v>
      </c>
      <c r="K211" t="s">
        <v>51</v>
      </c>
      <c r="L211" t="s">
        <v>47</v>
      </c>
      <c r="M211" t="s">
        <v>465</v>
      </c>
      <c r="N211">
        <v>37971</v>
      </c>
      <c r="O211" t="str">
        <f t="shared" si="3"/>
        <v>3109999 - #Engagement fct.CO</v>
      </c>
    </row>
    <row r="212" spans="1:15" hidden="1" x14ac:dyDescent="0.25">
      <c r="A212">
        <v>3110000</v>
      </c>
      <c r="B212" t="s">
        <v>466</v>
      </c>
      <c r="C212" t="s">
        <v>466</v>
      </c>
      <c r="D212" t="s">
        <v>41</v>
      </c>
      <c r="E212" t="s">
        <v>45</v>
      </c>
      <c r="F212" t="s">
        <v>45</v>
      </c>
      <c r="G212" t="s">
        <v>51</v>
      </c>
      <c r="I212" t="s">
        <v>45</v>
      </c>
      <c r="J212" t="s">
        <v>42</v>
      </c>
      <c r="K212" t="s">
        <v>51</v>
      </c>
      <c r="L212" t="s">
        <v>109</v>
      </c>
      <c r="M212" t="s">
        <v>54</v>
      </c>
      <c r="N212">
        <v>41582</v>
      </c>
      <c r="O212" t="str">
        <f t="shared" si="3"/>
        <v>3110000 - #INACTIF</v>
      </c>
    </row>
    <row r="213" spans="1:15" x14ac:dyDescent="0.25">
      <c r="A213">
        <v>3110001</v>
      </c>
      <c r="B213" t="s">
        <v>467</v>
      </c>
      <c r="C213" t="s">
        <v>468</v>
      </c>
      <c r="D213" t="s">
        <v>41</v>
      </c>
      <c r="E213" t="s">
        <v>42</v>
      </c>
      <c r="F213" t="s">
        <v>42</v>
      </c>
      <c r="G213" t="s">
        <v>345</v>
      </c>
      <c r="H213" t="s">
        <v>346</v>
      </c>
      <c r="I213" t="s">
        <v>45</v>
      </c>
      <c r="J213" t="s">
        <v>42</v>
      </c>
      <c r="K213" t="s">
        <v>469</v>
      </c>
      <c r="L213" t="s">
        <v>47</v>
      </c>
      <c r="M213" t="s">
        <v>48</v>
      </c>
      <c r="N213">
        <v>41628</v>
      </c>
      <c r="O213" t="str">
        <f t="shared" si="3"/>
        <v>3110001 - Matériel divers</v>
      </c>
    </row>
    <row r="214" spans="1:15" hidden="1" x14ac:dyDescent="0.25">
      <c r="A214">
        <v>3110100</v>
      </c>
      <c r="B214" t="s">
        <v>470</v>
      </c>
      <c r="C214" t="s">
        <v>471</v>
      </c>
      <c r="D214" t="s">
        <v>41</v>
      </c>
      <c r="E214" t="s">
        <v>42</v>
      </c>
      <c r="F214" t="s">
        <v>42</v>
      </c>
      <c r="G214" t="s">
        <v>345</v>
      </c>
      <c r="H214" t="s">
        <v>346</v>
      </c>
      <c r="I214" t="s">
        <v>45</v>
      </c>
      <c r="J214" t="s">
        <v>42</v>
      </c>
      <c r="K214" t="s">
        <v>51</v>
      </c>
      <c r="L214" t="s">
        <v>47</v>
      </c>
      <c r="M214" t="s">
        <v>52</v>
      </c>
      <c r="N214">
        <v>36098</v>
      </c>
      <c r="O214" t="str">
        <f t="shared" si="3"/>
        <v>3110100 - #Acquisitions de mat</v>
      </c>
    </row>
    <row r="215" spans="1:15" hidden="1" x14ac:dyDescent="0.25">
      <c r="A215">
        <v>3110200</v>
      </c>
      <c r="B215" t="s">
        <v>472</v>
      </c>
      <c r="C215" t="s">
        <v>473</v>
      </c>
      <c r="D215" t="s">
        <v>41</v>
      </c>
      <c r="E215" t="s">
        <v>42</v>
      </c>
      <c r="F215" t="s">
        <v>42</v>
      </c>
      <c r="G215" t="s">
        <v>345</v>
      </c>
      <c r="H215" t="s">
        <v>346</v>
      </c>
      <c r="I215" t="s">
        <v>45</v>
      </c>
      <c r="J215" t="s">
        <v>42</v>
      </c>
      <c r="K215" t="s">
        <v>51</v>
      </c>
      <c r="L215" t="s">
        <v>47</v>
      </c>
      <c r="M215" t="s">
        <v>52</v>
      </c>
      <c r="N215">
        <v>36098</v>
      </c>
      <c r="O215" t="str">
        <f t="shared" si="3"/>
        <v>3110200 - #Acqui. app. scient.</v>
      </c>
    </row>
    <row r="216" spans="1:15" hidden="1" x14ac:dyDescent="0.25">
      <c r="A216">
        <v>3110300</v>
      </c>
      <c r="B216" t="s">
        <v>474</v>
      </c>
      <c r="C216" t="s">
        <v>475</v>
      </c>
      <c r="D216" t="s">
        <v>41</v>
      </c>
      <c r="E216" t="s">
        <v>42</v>
      </c>
      <c r="F216" t="s">
        <v>42</v>
      </c>
      <c r="G216" t="s">
        <v>345</v>
      </c>
      <c r="H216" t="s">
        <v>346</v>
      </c>
      <c r="I216" t="s">
        <v>45</v>
      </c>
      <c r="J216" t="s">
        <v>42</v>
      </c>
      <c r="K216" t="s">
        <v>51</v>
      </c>
      <c r="L216" t="s">
        <v>47</v>
      </c>
      <c r="M216" t="s">
        <v>52</v>
      </c>
      <c r="N216">
        <v>36098</v>
      </c>
      <c r="O216" t="str">
        <f t="shared" si="3"/>
        <v>3110300 - #Acquisitions de mob</v>
      </c>
    </row>
    <row r="217" spans="1:15" hidden="1" x14ac:dyDescent="0.25">
      <c r="A217">
        <v>3110600</v>
      </c>
      <c r="B217" t="s">
        <v>476</v>
      </c>
      <c r="C217" t="s">
        <v>477</v>
      </c>
      <c r="D217" t="s">
        <v>41</v>
      </c>
      <c r="E217" t="s">
        <v>42</v>
      </c>
      <c r="F217" t="s">
        <v>42</v>
      </c>
      <c r="G217" t="s">
        <v>51</v>
      </c>
      <c r="I217" t="s">
        <v>45</v>
      </c>
      <c r="J217" t="s">
        <v>42</v>
      </c>
      <c r="K217" t="s">
        <v>51</v>
      </c>
      <c r="L217" t="s">
        <v>47</v>
      </c>
      <c r="M217" t="s">
        <v>54</v>
      </c>
      <c r="N217">
        <v>41582</v>
      </c>
      <c r="O217" t="str">
        <f t="shared" si="3"/>
        <v>3110600 - #Immo en cours</v>
      </c>
    </row>
    <row r="218" spans="1:15" x14ac:dyDescent="0.25">
      <c r="A218">
        <v>3110601</v>
      </c>
      <c r="B218" t="s">
        <v>478</v>
      </c>
      <c r="C218" t="s">
        <v>479</v>
      </c>
      <c r="D218" t="s">
        <v>41</v>
      </c>
      <c r="E218" t="s">
        <v>42</v>
      </c>
      <c r="F218" t="s">
        <v>42</v>
      </c>
      <c r="G218" t="s">
        <v>345</v>
      </c>
      <c r="H218" t="s">
        <v>346</v>
      </c>
      <c r="I218" t="s">
        <v>45</v>
      </c>
      <c r="J218" t="s">
        <v>42</v>
      </c>
      <c r="K218" t="s">
        <v>469</v>
      </c>
      <c r="L218" t="s">
        <v>47</v>
      </c>
      <c r="M218" t="s">
        <v>48</v>
      </c>
      <c r="N218">
        <v>41628</v>
      </c>
      <c r="O218" t="str">
        <f t="shared" si="3"/>
        <v>3110601 - Immo en cours</v>
      </c>
    </row>
    <row r="219" spans="1:15" hidden="1" x14ac:dyDescent="0.25">
      <c r="A219">
        <v>3110700</v>
      </c>
      <c r="B219" t="s">
        <v>480</v>
      </c>
      <c r="C219" t="s">
        <v>480</v>
      </c>
      <c r="D219" t="s">
        <v>41</v>
      </c>
      <c r="E219" t="s">
        <v>42</v>
      </c>
      <c r="F219" t="s">
        <v>42</v>
      </c>
      <c r="G219" t="s">
        <v>345</v>
      </c>
      <c r="H219" t="s">
        <v>346</v>
      </c>
      <c r="I219" t="s">
        <v>45</v>
      </c>
      <c r="J219" t="s">
        <v>42</v>
      </c>
      <c r="K219" t="s">
        <v>51</v>
      </c>
      <c r="L219" t="s">
        <v>47</v>
      </c>
      <c r="M219" t="s">
        <v>54</v>
      </c>
      <c r="N219">
        <v>40387</v>
      </c>
      <c r="O219" t="str">
        <f t="shared" si="3"/>
        <v>3110700 - #Aménagements</v>
      </c>
    </row>
    <row r="220" spans="1:15" hidden="1" x14ac:dyDescent="0.25">
      <c r="A220">
        <v>3110800</v>
      </c>
      <c r="B220" t="s">
        <v>481</v>
      </c>
      <c r="C220" t="s">
        <v>482</v>
      </c>
      <c r="D220" t="s">
        <v>41</v>
      </c>
      <c r="E220" t="s">
        <v>42</v>
      </c>
      <c r="F220" t="s">
        <v>42</v>
      </c>
      <c r="G220" t="s">
        <v>345</v>
      </c>
      <c r="H220" t="s">
        <v>346</v>
      </c>
      <c r="I220" t="s">
        <v>45</v>
      </c>
      <c r="J220" t="s">
        <v>42</v>
      </c>
      <c r="K220" t="s">
        <v>51</v>
      </c>
      <c r="L220" t="s">
        <v>47</v>
      </c>
      <c r="M220" t="s">
        <v>52</v>
      </c>
      <c r="N220">
        <v>36098</v>
      </c>
      <c r="O220" t="str">
        <f t="shared" si="3"/>
        <v>3110800 - #Acquisitions d'equi</v>
      </c>
    </row>
    <row r="221" spans="1:15" x14ac:dyDescent="0.25">
      <c r="A221">
        <v>3111000</v>
      </c>
      <c r="B221" t="s">
        <v>483</v>
      </c>
      <c r="C221" t="s">
        <v>484</v>
      </c>
      <c r="D221" t="s">
        <v>41</v>
      </c>
      <c r="E221" t="s">
        <v>42</v>
      </c>
      <c r="F221" t="s">
        <v>42</v>
      </c>
      <c r="G221" t="s">
        <v>345</v>
      </c>
      <c r="H221" t="s">
        <v>346</v>
      </c>
      <c r="I221" t="s">
        <v>45</v>
      </c>
      <c r="J221" t="s">
        <v>42</v>
      </c>
      <c r="K221" t="s">
        <v>469</v>
      </c>
      <c r="L221" t="s">
        <v>47</v>
      </c>
      <c r="M221" t="s">
        <v>48</v>
      </c>
      <c r="N221">
        <v>41628</v>
      </c>
      <c r="O221" t="str">
        <f t="shared" si="3"/>
        <v>3111000 - Appareil scientifiqu</v>
      </c>
    </row>
    <row r="222" spans="1:15" x14ac:dyDescent="0.25">
      <c r="A222">
        <v>3111002</v>
      </c>
      <c r="B222" t="s">
        <v>485</v>
      </c>
      <c r="C222" t="s">
        <v>485</v>
      </c>
      <c r="D222" t="s">
        <v>41</v>
      </c>
      <c r="E222" t="s">
        <v>42</v>
      </c>
      <c r="F222" t="s">
        <v>42</v>
      </c>
      <c r="G222" t="s">
        <v>345</v>
      </c>
      <c r="H222" t="s">
        <v>346</v>
      </c>
      <c r="I222" t="s">
        <v>45</v>
      </c>
      <c r="J222" t="s">
        <v>42</v>
      </c>
      <c r="K222" t="s">
        <v>469</v>
      </c>
      <c r="L222" t="s">
        <v>47</v>
      </c>
      <c r="M222" t="s">
        <v>48</v>
      </c>
      <c r="N222">
        <v>41628</v>
      </c>
      <c r="O222" t="str">
        <f t="shared" si="3"/>
        <v>3111002 - Mobilier (hors immo)</v>
      </c>
    </row>
    <row r="223" spans="1:15" x14ac:dyDescent="0.25">
      <c r="A223">
        <v>3111003</v>
      </c>
      <c r="B223" t="s">
        <v>486</v>
      </c>
      <c r="C223" t="s">
        <v>487</v>
      </c>
      <c r="D223" t="s">
        <v>41</v>
      </c>
      <c r="E223" t="s">
        <v>42</v>
      </c>
      <c r="F223" t="s">
        <v>42</v>
      </c>
      <c r="G223" t="s">
        <v>345</v>
      </c>
      <c r="H223" t="s">
        <v>346</v>
      </c>
      <c r="I223" t="s">
        <v>45</v>
      </c>
      <c r="J223" t="s">
        <v>42</v>
      </c>
      <c r="K223" t="s">
        <v>469</v>
      </c>
      <c r="L223" t="s">
        <v>47</v>
      </c>
      <c r="M223" t="s">
        <v>48</v>
      </c>
      <c r="N223">
        <v>41628</v>
      </c>
      <c r="O223" t="str">
        <f t="shared" si="3"/>
        <v>3111003 - Aménagement</v>
      </c>
    </row>
    <row r="224" spans="1:15" x14ac:dyDescent="0.25">
      <c r="A224">
        <v>3111004</v>
      </c>
      <c r="B224" t="s">
        <v>488</v>
      </c>
      <c r="C224" t="s">
        <v>489</v>
      </c>
      <c r="D224" t="s">
        <v>41</v>
      </c>
      <c r="E224" t="s">
        <v>42</v>
      </c>
      <c r="F224" t="s">
        <v>42</v>
      </c>
      <c r="G224" t="s">
        <v>345</v>
      </c>
      <c r="H224" t="s">
        <v>346</v>
      </c>
      <c r="I224" t="s">
        <v>45</v>
      </c>
      <c r="J224" t="s">
        <v>42</v>
      </c>
      <c r="K224" t="s">
        <v>469</v>
      </c>
      <c r="L224" t="s">
        <v>47</v>
      </c>
      <c r="M224" t="s">
        <v>48</v>
      </c>
      <c r="N224">
        <v>41628</v>
      </c>
      <c r="O224" t="str">
        <f t="shared" si="3"/>
        <v>3111004 - Matériel audiovisuel</v>
      </c>
    </row>
    <row r="225" spans="1:15" x14ac:dyDescent="0.25">
      <c r="A225">
        <v>3113000</v>
      </c>
      <c r="B225" t="s">
        <v>490</v>
      </c>
      <c r="C225" t="s">
        <v>491</v>
      </c>
      <c r="D225" t="s">
        <v>41</v>
      </c>
      <c r="E225" t="s">
        <v>42</v>
      </c>
      <c r="F225" t="s">
        <v>42</v>
      </c>
      <c r="G225" t="s">
        <v>345</v>
      </c>
      <c r="H225" t="s">
        <v>346</v>
      </c>
      <c r="I225" t="s">
        <v>45</v>
      </c>
      <c r="J225" t="s">
        <v>42</v>
      </c>
      <c r="K225" t="s">
        <v>469</v>
      </c>
      <c r="L225" t="s">
        <v>47</v>
      </c>
      <c r="M225" t="s">
        <v>48</v>
      </c>
      <c r="N225">
        <v>41628</v>
      </c>
      <c r="O225" t="str">
        <f t="shared" si="3"/>
        <v>3113000 - Matériel informatiqu</v>
      </c>
    </row>
    <row r="226" spans="1:15" hidden="1" x14ac:dyDescent="0.25">
      <c r="A226">
        <v>3113100</v>
      </c>
      <c r="B226" t="s">
        <v>492</v>
      </c>
      <c r="C226" t="s">
        <v>493</v>
      </c>
      <c r="D226" t="s">
        <v>41</v>
      </c>
      <c r="E226" t="s">
        <v>45</v>
      </c>
      <c r="F226" t="s">
        <v>45</v>
      </c>
      <c r="G226" t="s">
        <v>345</v>
      </c>
      <c r="H226" t="s">
        <v>346</v>
      </c>
      <c r="I226" t="s">
        <v>45</v>
      </c>
      <c r="J226" t="s">
        <v>42</v>
      </c>
      <c r="K226" t="s">
        <v>51</v>
      </c>
      <c r="L226" t="s">
        <v>109</v>
      </c>
      <c r="M226" t="s">
        <v>58</v>
      </c>
      <c r="N226">
        <v>36291</v>
      </c>
      <c r="O226" t="str">
        <f t="shared" si="3"/>
        <v>3113100 - #Remplacement de mat</v>
      </c>
    </row>
    <row r="227" spans="1:15" hidden="1" x14ac:dyDescent="0.25">
      <c r="A227">
        <v>3113300</v>
      </c>
      <c r="B227" t="s">
        <v>494</v>
      </c>
      <c r="C227" t="s">
        <v>495</v>
      </c>
      <c r="D227" t="s">
        <v>41</v>
      </c>
      <c r="E227" t="s">
        <v>45</v>
      </c>
      <c r="F227" t="s">
        <v>45</v>
      </c>
      <c r="G227" t="s">
        <v>345</v>
      </c>
      <c r="H227" t="s">
        <v>346</v>
      </c>
      <c r="I227" t="s">
        <v>45</v>
      </c>
      <c r="J227" t="s">
        <v>42</v>
      </c>
      <c r="K227" t="s">
        <v>51</v>
      </c>
      <c r="L227" t="s">
        <v>109</v>
      </c>
      <c r="M227" t="s">
        <v>58</v>
      </c>
      <c r="N227">
        <v>36291</v>
      </c>
      <c r="O227" t="str">
        <f t="shared" si="3"/>
        <v>3113300 - #Remplacement de mob</v>
      </c>
    </row>
    <row r="228" spans="1:15" hidden="1" x14ac:dyDescent="0.25">
      <c r="A228">
        <v>3114800</v>
      </c>
      <c r="B228" t="s">
        <v>496</v>
      </c>
      <c r="C228" t="s">
        <v>497</v>
      </c>
      <c r="D228" t="s">
        <v>41</v>
      </c>
      <c r="E228" t="s">
        <v>42</v>
      </c>
      <c r="F228" t="s">
        <v>42</v>
      </c>
      <c r="G228" t="s">
        <v>345</v>
      </c>
      <c r="H228" t="s">
        <v>346</v>
      </c>
      <c r="I228" t="s">
        <v>45</v>
      </c>
      <c r="J228" t="s">
        <v>42</v>
      </c>
      <c r="K228" t="s">
        <v>51</v>
      </c>
      <c r="L228" t="s">
        <v>47</v>
      </c>
      <c r="M228" t="s">
        <v>52</v>
      </c>
      <c r="N228">
        <v>36098</v>
      </c>
      <c r="O228" t="str">
        <f t="shared" si="3"/>
        <v>3114800 - #Achats de logiciels</v>
      </c>
    </row>
    <row r="229" spans="1:15" hidden="1" x14ac:dyDescent="0.25">
      <c r="A229">
        <v>3114900</v>
      </c>
      <c r="B229" t="s">
        <v>498</v>
      </c>
      <c r="C229" t="s">
        <v>499</v>
      </c>
      <c r="D229" t="s">
        <v>41</v>
      </c>
      <c r="E229" t="s">
        <v>42</v>
      </c>
      <c r="F229" t="s">
        <v>42</v>
      </c>
      <c r="G229" t="s">
        <v>345</v>
      </c>
      <c r="H229" t="s">
        <v>346</v>
      </c>
      <c r="I229" t="s">
        <v>45</v>
      </c>
      <c r="J229" t="s">
        <v>42</v>
      </c>
      <c r="K229" t="s">
        <v>51</v>
      </c>
      <c r="L229" t="s">
        <v>47</v>
      </c>
      <c r="M229" t="s">
        <v>52</v>
      </c>
      <c r="N229">
        <v>36098</v>
      </c>
      <c r="O229" t="str">
        <f t="shared" si="3"/>
        <v>3114900 - #Achats mat info</v>
      </c>
    </row>
    <row r="230" spans="1:15" x14ac:dyDescent="0.25">
      <c r="A230">
        <v>3118000</v>
      </c>
      <c r="B230" t="s">
        <v>500</v>
      </c>
      <c r="C230" t="s">
        <v>501</v>
      </c>
      <c r="D230" t="s">
        <v>41</v>
      </c>
      <c r="E230" t="s">
        <v>42</v>
      </c>
      <c r="F230" t="s">
        <v>42</v>
      </c>
      <c r="G230" t="s">
        <v>345</v>
      </c>
      <c r="H230" t="s">
        <v>346</v>
      </c>
      <c r="I230" t="s">
        <v>45</v>
      </c>
      <c r="J230" t="s">
        <v>42</v>
      </c>
      <c r="K230" t="s">
        <v>469</v>
      </c>
      <c r="L230" t="s">
        <v>47</v>
      </c>
      <c r="M230" t="s">
        <v>48</v>
      </c>
      <c r="N230">
        <v>41628</v>
      </c>
      <c r="O230" t="str">
        <f t="shared" si="3"/>
        <v>3118000 - Logiciels et autres</v>
      </c>
    </row>
    <row r="231" spans="1:15" x14ac:dyDescent="0.25">
      <c r="A231">
        <v>3120000</v>
      </c>
      <c r="B231" t="s">
        <v>502</v>
      </c>
      <c r="C231" t="s">
        <v>503</v>
      </c>
      <c r="D231" t="s">
        <v>41</v>
      </c>
      <c r="E231" t="s">
        <v>42</v>
      </c>
      <c r="F231" t="s">
        <v>42</v>
      </c>
      <c r="G231" t="s">
        <v>345</v>
      </c>
      <c r="H231" t="s">
        <v>346</v>
      </c>
      <c r="I231" t="s">
        <v>45</v>
      </c>
      <c r="J231" t="s">
        <v>42</v>
      </c>
      <c r="K231" t="s">
        <v>504</v>
      </c>
      <c r="L231" t="s">
        <v>47</v>
      </c>
      <c r="M231" t="s">
        <v>48</v>
      </c>
      <c r="N231">
        <v>41628</v>
      </c>
      <c r="O231" t="str">
        <f t="shared" si="3"/>
        <v>3120000 - Compteur Electr.SIG</v>
      </c>
    </row>
    <row r="232" spans="1:15" hidden="1" x14ac:dyDescent="0.25">
      <c r="A232">
        <v>3120100</v>
      </c>
      <c r="B232" t="s">
        <v>505</v>
      </c>
      <c r="C232" t="s">
        <v>505</v>
      </c>
      <c r="D232" t="s">
        <v>41</v>
      </c>
      <c r="E232" t="s">
        <v>45</v>
      </c>
      <c r="F232" t="s">
        <v>45</v>
      </c>
      <c r="G232" t="s">
        <v>345</v>
      </c>
      <c r="H232" t="s">
        <v>346</v>
      </c>
      <c r="I232" t="s">
        <v>45</v>
      </c>
      <c r="J232" t="s">
        <v>42</v>
      </c>
      <c r="K232" t="s">
        <v>51</v>
      </c>
      <c r="L232" t="s">
        <v>109</v>
      </c>
      <c r="M232" t="s">
        <v>52</v>
      </c>
      <c r="N232">
        <v>36098</v>
      </c>
      <c r="O232" t="str">
        <f t="shared" si="3"/>
        <v>3120100 - #Consommation eau</v>
      </c>
    </row>
    <row r="233" spans="1:15" x14ac:dyDescent="0.25">
      <c r="A233">
        <v>3120101</v>
      </c>
      <c r="B233" t="s">
        <v>506</v>
      </c>
      <c r="C233" t="s">
        <v>506</v>
      </c>
      <c r="D233" t="s">
        <v>41</v>
      </c>
      <c r="E233" t="s">
        <v>42</v>
      </c>
      <c r="F233" t="s">
        <v>42</v>
      </c>
      <c r="G233" t="s">
        <v>345</v>
      </c>
      <c r="H233" t="s">
        <v>346</v>
      </c>
      <c r="I233" t="s">
        <v>45</v>
      </c>
      <c r="J233" t="s">
        <v>42</v>
      </c>
      <c r="K233" t="s">
        <v>507</v>
      </c>
      <c r="L233" t="s">
        <v>47</v>
      </c>
      <c r="M233" t="s">
        <v>48</v>
      </c>
      <c r="N233">
        <v>41628</v>
      </c>
      <c r="O233" t="str">
        <f t="shared" si="3"/>
        <v>3120101 - Chauffage</v>
      </c>
    </row>
    <row r="234" spans="1:15" hidden="1" x14ac:dyDescent="0.25">
      <c r="A234">
        <v>3120200</v>
      </c>
      <c r="B234" t="s">
        <v>508</v>
      </c>
      <c r="C234" t="s">
        <v>508</v>
      </c>
      <c r="D234" t="s">
        <v>41</v>
      </c>
      <c r="E234" t="s">
        <v>45</v>
      </c>
      <c r="F234" t="s">
        <v>45</v>
      </c>
      <c r="G234" t="s">
        <v>345</v>
      </c>
      <c r="H234" t="s">
        <v>346</v>
      </c>
      <c r="I234" t="s">
        <v>45</v>
      </c>
      <c r="J234" t="s">
        <v>42</v>
      </c>
      <c r="K234" t="s">
        <v>51</v>
      </c>
      <c r="L234" t="s">
        <v>109</v>
      </c>
      <c r="M234" t="s">
        <v>52</v>
      </c>
      <c r="N234">
        <v>36098</v>
      </c>
      <c r="O234" t="str">
        <f t="shared" si="3"/>
        <v>3120200 - #Consommation de gaz</v>
      </c>
    </row>
    <row r="235" spans="1:15" x14ac:dyDescent="0.25">
      <c r="A235">
        <v>3120201</v>
      </c>
      <c r="B235" t="s">
        <v>509</v>
      </c>
      <c r="C235" t="s">
        <v>509</v>
      </c>
      <c r="D235" t="s">
        <v>41</v>
      </c>
      <c r="E235" t="s">
        <v>42</v>
      </c>
      <c r="F235" t="s">
        <v>42</v>
      </c>
      <c r="G235" t="s">
        <v>345</v>
      </c>
      <c r="H235" t="s">
        <v>346</v>
      </c>
      <c r="I235" t="s">
        <v>45</v>
      </c>
      <c r="J235" t="s">
        <v>42</v>
      </c>
      <c r="K235" t="s">
        <v>504</v>
      </c>
      <c r="L235" t="s">
        <v>47</v>
      </c>
      <c r="M235" t="s">
        <v>48</v>
      </c>
      <c r="N235">
        <v>41628</v>
      </c>
      <c r="O235" t="str">
        <f t="shared" si="3"/>
        <v>3120201 - Eau</v>
      </c>
    </row>
    <row r="236" spans="1:15" hidden="1" x14ac:dyDescent="0.25">
      <c r="A236">
        <v>3120300</v>
      </c>
      <c r="B236" t="s">
        <v>510</v>
      </c>
      <c r="C236" t="s">
        <v>511</v>
      </c>
      <c r="D236" t="s">
        <v>41</v>
      </c>
      <c r="E236" t="s">
        <v>45</v>
      </c>
      <c r="F236" t="s">
        <v>45</v>
      </c>
      <c r="G236" t="s">
        <v>345</v>
      </c>
      <c r="H236" t="s">
        <v>346</v>
      </c>
      <c r="I236" t="s">
        <v>45</v>
      </c>
      <c r="J236" t="s">
        <v>42</v>
      </c>
      <c r="K236" t="s">
        <v>51</v>
      </c>
      <c r="L236" t="s">
        <v>109</v>
      </c>
      <c r="M236" t="s">
        <v>52</v>
      </c>
      <c r="N236">
        <v>36098</v>
      </c>
      <c r="O236" t="str">
        <f t="shared" si="3"/>
        <v>3120300 - #Consommation d'elec</v>
      </c>
    </row>
    <row r="237" spans="1:15" hidden="1" x14ac:dyDescent="0.25">
      <c r="A237">
        <v>3120400</v>
      </c>
      <c r="B237" t="s">
        <v>512</v>
      </c>
      <c r="C237" t="s">
        <v>513</v>
      </c>
      <c r="D237" t="s">
        <v>41</v>
      </c>
      <c r="E237" t="s">
        <v>42</v>
      </c>
      <c r="F237" t="s">
        <v>42</v>
      </c>
      <c r="G237" t="s">
        <v>345</v>
      </c>
      <c r="H237" t="s">
        <v>346</v>
      </c>
      <c r="I237" t="s">
        <v>45</v>
      </c>
      <c r="J237" t="s">
        <v>42</v>
      </c>
      <c r="K237" t="s">
        <v>51</v>
      </c>
      <c r="L237" t="s">
        <v>47</v>
      </c>
      <c r="M237" t="s">
        <v>52</v>
      </c>
      <c r="N237">
        <v>36098</v>
      </c>
      <c r="O237" t="str">
        <f t="shared" si="3"/>
        <v>3120400 - #Consommation énergi</v>
      </c>
    </row>
    <row r="238" spans="1:15" hidden="1" x14ac:dyDescent="0.25">
      <c r="A238">
        <v>3120500</v>
      </c>
      <c r="B238" t="s">
        <v>514</v>
      </c>
      <c r="C238" t="s">
        <v>515</v>
      </c>
      <c r="D238" t="s">
        <v>41</v>
      </c>
      <c r="E238" t="s">
        <v>45</v>
      </c>
      <c r="F238" t="s">
        <v>45</v>
      </c>
      <c r="G238" t="s">
        <v>345</v>
      </c>
      <c r="H238" t="s">
        <v>346</v>
      </c>
      <c r="I238" t="s">
        <v>45</v>
      </c>
      <c r="J238" t="s">
        <v>42</v>
      </c>
      <c r="K238" t="s">
        <v>51</v>
      </c>
      <c r="L238" t="s">
        <v>109</v>
      </c>
      <c r="M238" t="s">
        <v>52</v>
      </c>
      <c r="N238">
        <v>36098</v>
      </c>
      <c r="O238" t="str">
        <f t="shared" si="3"/>
        <v>3120500 - #Consom. Autres form</v>
      </c>
    </row>
    <row r="239" spans="1:15" x14ac:dyDescent="0.25">
      <c r="A239">
        <v>3130000</v>
      </c>
      <c r="B239" t="s">
        <v>516</v>
      </c>
      <c r="C239" t="s">
        <v>517</v>
      </c>
      <c r="D239" t="s">
        <v>41</v>
      </c>
      <c r="E239" t="s">
        <v>42</v>
      </c>
      <c r="F239" t="s">
        <v>42</v>
      </c>
      <c r="G239" t="s">
        <v>345</v>
      </c>
      <c r="H239" t="s">
        <v>346</v>
      </c>
      <c r="I239" t="s">
        <v>45</v>
      </c>
      <c r="J239" t="s">
        <v>42</v>
      </c>
      <c r="K239" t="s">
        <v>518</v>
      </c>
      <c r="L239" t="s">
        <v>47</v>
      </c>
      <c r="M239" t="s">
        <v>48</v>
      </c>
      <c r="N239">
        <v>41628</v>
      </c>
      <c r="O239" t="str">
        <f t="shared" si="3"/>
        <v>3130000 - Annonces,publication</v>
      </c>
    </row>
    <row r="240" spans="1:15" x14ac:dyDescent="0.25">
      <c r="A240">
        <v>3130010</v>
      </c>
      <c r="B240" t="s">
        <v>519</v>
      </c>
      <c r="C240" t="s">
        <v>519</v>
      </c>
      <c r="D240" t="s">
        <v>41</v>
      </c>
      <c r="E240" t="s">
        <v>42</v>
      </c>
      <c r="F240" t="s">
        <v>42</v>
      </c>
      <c r="G240" t="s">
        <v>345</v>
      </c>
      <c r="H240" t="s">
        <v>346</v>
      </c>
      <c r="I240" t="s">
        <v>45</v>
      </c>
      <c r="J240" t="s">
        <v>42</v>
      </c>
      <c r="K240" t="s">
        <v>518</v>
      </c>
      <c r="L240" t="s">
        <v>47</v>
      </c>
      <c r="M240" t="s">
        <v>48</v>
      </c>
      <c r="N240">
        <v>41628</v>
      </c>
      <c r="O240" t="str">
        <f t="shared" si="3"/>
        <v>3130010 - Télécommunications</v>
      </c>
    </row>
    <row r="241" spans="1:15" x14ac:dyDescent="0.25">
      <c r="A241">
        <v>3130020</v>
      </c>
      <c r="B241" t="s">
        <v>520</v>
      </c>
      <c r="C241" t="s">
        <v>520</v>
      </c>
      <c r="D241" t="s">
        <v>41</v>
      </c>
      <c r="E241" t="s">
        <v>42</v>
      </c>
      <c r="F241" t="s">
        <v>42</v>
      </c>
      <c r="G241" t="s">
        <v>345</v>
      </c>
      <c r="H241" t="s">
        <v>346</v>
      </c>
      <c r="I241" t="s">
        <v>45</v>
      </c>
      <c r="J241" t="s">
        <v>42</v>
      </c>
      <c r="K241" t="s">
        <v>521</v>
      </c>
      <c r="L241" t="s">
        <v>47</v>
      </c>
      <c r="M241" t="s">
        <v>48</v>
      </c>
      <c r="N241">
        <v>41628</v>
      </c>
      <c r="O241" t="str">
        <f t="shared" si="3"/>
        <v>3130020 - Affranchissements</v>
      </c>
    </row>
    <row r="242" spans="1:15" x14ac:dyDescent="0.25">
      <c r="A242">
        <v>3130050</v>
      </c>
      <c r="B242" t="s">
        <v>522</v>
      </c>
      <c r="C242" t="s">
        <v>523</v>
      </c>
      <c r="D242" t="s">
        <v>41</v>
      </c>
      <c r="E242" t="s">
        <v>42</v>
      </c>
      <c r="F242" t="s">
        <v>42</v>
      </c>
      <c r="G242" t="s">
        <v>345</v>
      </c>
      <c r="H242" t="s">
        <v>346</v>
      </c>
      <c r="I242" t="s">
        <v>45</v>
      </c>
      <c r="J242" t="s">
        <v>42</v>
      </c>
      <c r="K242" t="s">
        <v>518</v>
      </c>
      <c r="L242" t="s">
        <v>47</v>
      </c>
      <c r="M242" t="s">
        <v>48</v>
      </c>
      <c r="N242">
        <v>41628</v>
      </c>
      <c r="O242" t="str">
        <f t="shared" si="3"/>
        <v>3130050 - Frais recouvr.SMD</v>
      </c>
    </row>
    <row r="243" spans="1:15" x14ac:dyDescent="0.25">
      <c r="A243">
        <v>3130060</v>
      </c>
      <c r="B243" t="s">
        <v>524</v>
      </c>
      <c r="C243" t="s">
        <v>525</v>
      </c>
      <c r="D243" t="s">
        <v>41</v>
      </c>
      <c r="E243" t="s">
        <v>42</v>
      </c>
      <c r="F243" t="s">
        <v>42</v>
      </c>
      <c r="G243" t="s">
        <v>345</v>
      </c>
      <c r="H243" t="s">
        <v>346</v>
      </c>
      <c r="I243" t="s">
        <v>45</v>
      </c>
      <c r="J243" t="s">
        <v>42</v>
      </c>
      <c r="K243" t="s">
        <v>518</v>
      </c>
      <c r="L243" t="s">
        <v>47</v>
      </c>
      <c r="M243" t="s">
        <v>48</v>
      </c>
      <c r="N243">
        <v>41628</v>
      </c>
      <c r="O243" t="str">
        <f t="shared" si="3"/>
        <v>3130060 - Déménagement, transp</v>
      </c>
    </row>
    <row r="244" spans="1:15" x14ac:dyDescent="0.25">
      <c r="A244">
        <v>3130071</v>
      </c>
      <c r="B244" t="s">
        <v>526</v>
      </c>
      <c r="C244" t="s">
        <v>527</v>
      </c>
      <c r="D244" t="s">
        <v>41</v>
      </c>
      <c r="E244" t="s">
        <v>42</v>
      </c>
      <c r="F244" t="s">
        <v>42</v>
      </c>
      <c r="G244" t="s">
        <v>345</v>
      </c>
      <c r="H244" t="s">
        <v>346</v>
      </c>
      <c r="I244" t="s">
        <v>45</v>
      </c>
      <c r="J244" t="s">
        <v>42</v>
      </c>
      <c r="K244" t="s">
        <v>518</v>
      </c>
      <c r="L244" t="s">
        <v>47</v>
      </c>
      <c r="M244" t="s">
        <v>48</v>
      </c>
      <c r="N244">
        <v>41628</v>
      </c>
      <c r="O244" t="str">
        <f t="shared" si="3"/>
        <v>3130071 - Frais bancaire/post.</v>
      </c>
    </row>
    <row r="245" spans="1:15" x14ac:dyDescent="0.25">
      <c r="A245">
        <v>3130072</v>
      </c>
      <c r="B245" t="s">
        <v>528</v>
      </c>
      <c r="C245" t="s">
        <v>528</v>
      </c>
      <c r="D245" t="s">
        <v>41</v>
      </c>
      <c r="E245" t="s">
        <v>42</v>
      </c>
      <c r="F245" t="s">
        <v>42</v>
      </c>
      <c r="G245" t="s">
        <v>345</v>
      </c>
      <c r="H245" t="s">
        <v>346</v>
      </c>
      <c r="I245" t="s">
        <v>45</v>
      </c>
      <c r="J245" t="s">
        <v>42</v>
      </c>
      <c r="K245" t="s">
        <v>518</v>
      </c>
      <c r="L245" t="s">
        <v>47</v>
      </c>
      <c r="M245" t="s">
        <v>48</v>
      </c>
      <c r="N245">
        <v>41628</v>
      </c>
      <c r="O245" t="str">
        <f t="shared" si="3"/>
        <v>3130072 - Différence de change</v>
      </c>
    </row>
    <row r="246" spans="1:15" x14ac:dyDescent="0.25">
      <c r="A246">
        <v>3130073</v>
      </c>
      <c r="B246" t="s">
        <v>529</v>
      </c>
      <c r="C246" t="s">
        <v>530</v>
      </c>
      <c r="D246" t="s">
        <v>41</v>
      </c>
      <c r="E246" t="s">
        <v>42</v>
      </c>
      <c r="F246" t="s">
        <v>42</v>
      </c>
      <c r="G246" t="s">
        <v>345</v>
      </c>
      <c r="H246" t="s">
        <v>346</v>
      </c>
      <c r="I246" t="s">
        <v>45</v>
      </c>
      <c r="J246" t="s">
        <v>42</v>
      </c>
      <c r="K246" t="s">
        <v>518</v>
      </c>
      <c r="L246" t="s">
        <v>47</v>
      </c>
      <c r="M246" t="s">
        <v>48</v>
      </c>
      <c r="N246">
        <v>41628</v>
      </c>
      <c r="O246" t="str">
        <f t="shared" si="3"/>
        <v>3130073 - Carte crédit frais e</v>
      </c>
    </row>
    <row r="247" spans="1:15" x14ac:dyDescent="0.25">
      <c r="A247">
        <v>3130130</v>
      </c>
      <c r="B247" t="s">
        <v>531</v>
      </c>
      <c r="C247" t="s">
        <v>532</v>
      </c>
      <c r="D247" t="s">
        <v>41</v>
      </c>
      <c r="E247" t="s">
        <v>42</v>
      </c>
      <c r="F247" t="s">
        <v>42</v>
      </c>
      <c r="G247" t="s">
        <v>345</v>
      </c>
      <c r="H247" t="s">
        <v>346</v>
      </c>
      <c r="I247" t="s">
        <v>45</v>
      </c>
      <c r="J247" t="s">
        <v>42</v>
      </c>
      <c r="K247" t="s">
        <v>518</v>
      </c>
      <c r="L247" t="s">
        <v>47</v>
      </c>
      <c r="M247" t="s">
        <v>48</v>
      </c>
      <c r="N247">
        <v>41628</v>
      </c>
      <c r="O247" t="str">
        <f t="shared" si="3"/>
        <v>3130130 - Surveillance,sécurit</v>
      </c>
    </row>
    <row r="248" spans="1:15" x14ac:dyDescent="0.25">
      <c r="A248">
        <v>3130141</v>
      </c>
      <c r="B248" t="s">
        <v>533</v>
      </c>
      <c r="C248" t="s">
        <v>534</v>
      </c>
      <c r="D248" t="s">
        <v>41</v>
      </c>
      <c r="E248" t="s">
        <v>42</v>
      </c>
      <c r="F248" t="s">
        <v>42</v>
      </c>
      <c r="G248" t="s">
        <v>345</v>
      </c>
      <c r="H248" t="s">
        <v>346</v>
      </c>
      <c r="I248" t="s">
        <v>45</v>
      </c>
      <c r="J248" t="s">
        <v>42</v>
      </c>
      <c r="K248" t="s">
        <v>518</v>
      </c>
      <c r="L248" t="s">
        <v>47</v>
      </c>
      <c r="M248" t="s">
        <v>48</v>
      </c>
      <c r="N248">
        <v>41628</v>
      </c>
      <c r="O248" t="str">
        <f t="shared" si="3"/>
        <v>3130141 - Travaux laborat.anal</v>
      </c>
    </row>
    <row r="249" spans="1:15" x14ac:dyDescent="0.25">
      <c r="A249">
        <v>3130142</v>
      </c>
      <c r="B249" t="s">
        <v>535</v>
      </c>
      <c r="C249" t="s">
        <v>535</v>
      </c>
      <c r="D249" t="s">
        <v>41</v>
      </c>
      <c r="E249" t="s">
        <v>42</v>
      </c>
      <c r="F249" t="s">
        <v>42</v>
      </c>
      <c r="G249" t="s">
        <v>345</v>
      </c>
      <c r="H249" t="s">
        <v>346</v>
      </c>
      <c r="I249" t="s">
        <v>45</v>
      </c>
      <c r="J249" t="s">
        <v>42</v>
      </c>
      <c r="K249" t="s">
        <v>518</v>
      </c>
      <c r="L249" t="s">
        <v>47</v>
      </c>
      <c r="M249" t="s">
        <v>48</v>
      </c>
      <c r="N249">
        <v>41628</v>
      </c>
      <c r="O249" t="str">
        <f t="shared" si="3"/>
        <v>3130142 - Patients simulés</v>
      </c>
    </row>
    <row r="250" spans="1:15" x14ac:dyDescent="0.25">
      <c r="A250">
        <v>3130143</v>
      </c>
      <c r="B250" t="s">
        <v>536</v>
      </c>
      <c r="C250" t="s">
        <v>537</v>
      </c>
      <c r="D250" t="s">
        <v>41</v>
      </c>
      <c r="E250" t="s">
        <v>42</v>
      </c>
      <c r="F250" t="s">
        <v>42</v>
      </c>
      <c r="G250" t="s">
        <v>345</v>
      </c>
      <c r="H250" t="s">
        <v>346</v>
      </c>
      <c r="I250" t="s">
        <v>45</v>
      </c>
      <c r="J250" t="s">
        <v>42</v>
      </c>
      <c r="K250" t="s">
        <v>518</v>
      </c>
      <c r="L250" t="s">
        <v>47</v>
      </c>
      <c r="M250" t="s">
        <v>48</v>
      </c>
      <c r="N250">
        <v>41628</v>
      </c>
      <c r="O250" t="str">
        <f t="shared" si="3"/>
        <v>3130143 - Abatt.scientifique</v>
      </c>
    </row>
    <row r="251" spans="1:15" x14ac:dyDescent="0.25">
      <c r="A251">
        <v>3130144</v>
      </c>
      <c r="B251" t="s">
        <v>538</v>
      </c>
      <c r="C251" t="s">
        <v>539</v>
      </c>
      <c r="D251" t="s">
        <v>41</v>
      </c>
      <c r="E251" t="s">
        <v>42</v>
      </c>
      <c r="F251" t="s">
        <v>42</v>
      </c>
      <c r="G251" t="s">
        <v>345</v>
      </c>
      <c r="H251" t="s">
        <v>346</v>
      </c>
      <c r="I251" t="s">
        <v>45</v>
      </c>
      <c r="J251" t="s">
        <v>42</v>
      </c>
      <c r="K251" t="s">
        <v>518</v>
      </c>
      <c r="L251" t="s">
        <v>47</v>
      </c>
      <c r="M251" t="s">
        <v>48</v>
      </c>
      <c r="N251">
        <v>41628</v>
      </c>
      <c r="O251" t="str">
        <f t="shared" si="3"/>
        <v>3130144 - Abatt.échec médic.</v>
      </c>
    </row>
    <row r="252" spans="1:15" x14ac:dyDescent="0.25">
      <c r="A252">
        <v>3130191</v>
      </c>
      <c r="B252" t="s">
        <v>540</v>
      </c>
      <c r="C252" t="s">
        <v>541</v>
      </c>
      <c r="D252" t="s">
        <v>41</v>
      </c>
      <c r="E252" t="s">
        <v>42</v>
      </c>
      <c r="F252" t="s">
        <v>42</v>
      </c>
      <c r="G252" t="s">
        <v>345</v>
      </c>
      <c r="H252" t="s">
        <v>346</v>
      </c>
      <c r="I252" t="s">
        <v>45</v>
      </c>
      <c r="J252" t="s">
        <v>42</v>
      </c>
      <c r="K252" t="s">
        <v>542</v>
      </c>
      <c r="L252" t="s">
        <v>47</v>
      </c>
      <c r="M252" t="s">
        <v>48</v>
      </c>
      <c r="N252">
        <v>41628</v>
      </c>
      <c r="O252" t="str">
        <f t="shared" si="3"/>
        <v>3130191 - Organis. évènements</v>
      </c>
    </row>
    <row r="253" spans="1:15" x14ac:dyDescent="0.25">
      <c r="A253">
        <v>3130192</v>
      </c>
      <c r="B253" t="s">
        <v>543</v>
      </c>
      <c r="C253" t="s">
        <v>543</v>
      </c>
      <c r="D253" t="s">
        <v>41</v>
      </c>
      <c r="E253" t="s">
        <v>42</v>
      </c>
      <c r="F253" t="s">
        <v>42</v>
      </c>
      <c r="G253" t="s">
        <v>345</v>
      </c>
      <c r="H253" t="s">
        <v>346</v>
      </c>
      <c r="I253" t="s">
        <v>45</v>
      </c>
      <c r="J253" t="s">
        <v>42</v>
      </c>
      <c r="K253" t="s">
        <v>518</v>
      </c>
      <c r="L253" t="s">
        <v>47</v>
      </c>
      <c r="M253" t="s">
        <v>48</v>
      </c>
      <c r="N253">
        <v>41628</v>
      </c>
      <c r="O253" t="str">
        <f t="shared" si="3"/>
        <v>3130192 - Salaires facturés</v>
      </c>
    </row>
    <row r="254" spans="1:15" x14ac:dyDescent="0.25">
      <c r="A254">
        <v>3130193</v>
      </c>
      <c r="B254" t="s">
        <v>544</v>
      </c>
      <c r="C254" t="s">
        <v>544</v>
      </c>
      <c r="D254" t="s">
        <v>41</v>
      </c>
      <c r="E254" t="s">
        <v>42</v>
      </c>
      <c r="F254" t="s">
        <v>42</v>
      </c>
      <c r="G254" t="s">
        <v>345</v>
      </c>
      <c r="H254" t="s">
        <v>346</v>
      </c>
      <c r="I254" t="s">
        <v>45</v>
      </c>
      <c r="J254" t="s">
        <v>42</v>
      </c>
      <c r="K254" t="s">
        <v>518</v>
      </c>
      <c r="L254" t="s">
        <v>47</v>
      </c>
      <c r="M254" t="s">
        <v>48</v>
      </c>
      <c r="N254">
        <v>41628</v>
      </c>
      <c r="O254" t="str">
        <f t="shared" si="3"/>
        <v>3130193 - Commission CMD</v>
      </c>
    </row>
    <row r="255" spans="1:15" x14ac:dyDescent="0.25">
      <c r="A255">
        <v>3130194</v>
      </c>
      <c r="B255" t="s">
        <v>545</v>
      </c>
      <c r="C255" t="s">
        <v>546</v>
      </c>
      <c r="D255" t="s">
        <v>41</v>
      </c>
      <c r="E255" t="s">
        <v>42</v>
      </c>
      <c r="F255" t="s">
        <v>42</v>
      </c>
      <c r="G255" t="s">
        <v>345</v>
      </c>
      <c r="H255" t="s">
        <v>346</v>
      </c>
      <c r="I255" t="s">
        <v>45</v>
      </c>
      <c r="J255" t="s">
        <v>42</v>
      </c>
      <c r="K255" t="s">
        <v>547</v>
      </c>
      <c r="L255" t="s">
        <v>47</v>
      </c>
      <c r="M255" t="s">
        <v>48</v>
      </c>
      <c r="N255">
        <v>41628</v>
      </c>
      <c r="O255" t="str">
        <f t="shared" si="3"/>
        <v>3130194 - OPE gest.salaire DIP</v>
      </c>
    </row>
    <row r="256" spans="1:15" x14ac:dyDescent="0.25">
      <c r="A256">
        <v>3130195</v>
      </c>
      <c r="B256" t="s">
        <v>548</v>
      </c>
      <c r="C256" t="s">
        <v>548</v>
      </c>
      <c r="D256" t="s">
        <v>41</v>
      </c>
      <c r="E256" t="s">
        <v>42</v>
      </c>
      <c r="F256" t="s">
        <v>42</v>
      </c>
      <c r="G256" t="s">
        <v>345</v>
      </c>
      <c r="H256" t="s">
        <v>346</v>
      </c>
      <c r="I256" t="s">
        <v>45</v>
      </c>
      <c r="J256" t="s">
        <v>42</v>
      </c>
      <c r="K256" t="s">
        <v>549</v>
      </c>
      <c r="L256" t="s">
        <v>47</v>
      </c>
      <c r="M256" t="s">
        <v>48</v>
      </c>
      <c r="N256">
        <v>41628</v>
      </c>
      <c r="O256" t="str">
        <f t="shared" si="3"/>
        <v>3130195 - Droits d'auteur</v>
      </c>
    </row>
    <row r="257" spans="1:15" x14ac:dyDescent="0.25">
      <c r="A257">
        <v>3130196</v>
      </c>
      <c r="B257" t="s">
        <v>550</v>
      </c>
      <c r="C257" t="s">
        <v>550</v>
      </c>
      <c r="D257" t="s">
        <v>41</v>
      </c>
      <c r="E257" t="s">
        <v>42</v>
      </c>
      <c r="F257" t="s">
        <v>42</v>
      </c>
      <c r="G257" t="s">
        <v>345</v>
      </c>
      <c r="H257" t="s">
        <v>346</v>
      </c>
      <c r="I257" t="s">
        <v>45</v>
      </c>
      <c r="J257" t="s">
        <v>42</v>
      </c>
      <c r="K257" t="s">
        <v>518</v>
      </c>
      <c r="L257" t="s">
        <v>47</v>
      </c>
      <c r="M257" t="s">
        <v>48</v>
      </c>
      <c r="N257">
        <v>41628</v>
      </c>
      <c r="O257" t="str">
        <f t="shared" si="3"/>
        <v>3130196 - Blanchissage</v>
      </c>
    </row>
    <row r="258" spans="1:15" hidden="1" x14ac:dyDescent="0.25">
      <c r="A258">
        <v>3131100</v>
      </c>
      <c r="B258" t="s">
        <v>551</v>
      </c>
      <c r="C258" t="s">
        <v>552</v>
      </c>
      <c r="D258" t="s">
        <v>41</v>
      </c>
      <c r="E258" t="s">
        <v>42</v>
      </c>
      <c r="F258" t="s">
        <v>42</v>
      </c>
      <c r="G258" t="s">
        <v>345</v>
      </c>
      <c r="H258" t="s">
        <v>346</v>
      </c>
      <c r="I258" t="s">
        <v>45</v>
      </c>
      <c r="J258" t="s">
        <v>42</v>
      </c>
      <c r="K258" t="s">
        <v>51</v>
      </c>
      <c r="L258" t="s">
        <v>47</v>
      </c>
      <c r="M258" t="s">
        <v>52</v>
      </c>
      <c r="N258">
        <v>36098</v>
      </c>
      <c r="O258" t="str">
        <f t="shared" si="3"/>
        <v>3131100 - #Carburants, pneus</v>
      </c>
    </row>
    <row r="259" spans="1:15" x14ac:dyDescent="0.25">
      <c r="A259">
        <v>3132000</v>
      </c>
      <c r="B259" t="s">
        <v>553</v>
      </c>
      <c r="C259" t="s">
        <v>554</v>
      </c>
      <c r="D259" t="s">
        <v>41</v>
      </c>
      <c r="E259" t="s">
        <v>42</v>
      </c>
      <c r="F259" t="s">
        <v>42</v>
      </c>
      <c r="G259" t="s">
        <v>345</v>
      </c>
      <c r="H259" t="s">
        <v>346</v>
      </c>
      <c r="I259" t="s">
        <v>45</v>
      </c>
      <c r="J259" t="s">
        <v>42</v>
      </c>
      <c r="K259" t="s">
        <v>518</v>
      </c>
      <c r="L259" t="s">
        <v>47</v>
      </c>
      <c r="M259" t="s">
        <v>48</v>
      </c>
      <c r="N259">
        <v>41628</v>
      </c>
      <c r="O259" t="str">
        <f t="shared" ref="O259:O322" si="4">A259&amp;" - "&amp;B259</f>
        <v>3132000 - Mandat, honoraires</v>
      </c>
    </row>
    <row r="260" spans="1:15" hidden="1" x14ac:dyDescent="0.25">
      <c r="A260">
        <v>3132100</v>
      </c>
      <c r="B260" t="s">
        <v>555</v>
      </c>
      <c r="C260" t="s">
        <v>555</v>
      </c>
      <c r="D260" t="s">
        <v>41</v>
      </c>
      <c r="E260" t="s">
        <v>45</v>
      </c>
      <c r="F260" t="s">
        <v>45</v>
      </c>
      <c r="G260" t="s">
        <v>345</v>
      </c>
      <c r="H260" t="s">
        <v>346</v>
      </c>
      <c r="I260" t="s">
        <v>45</v>
      </c>
      <c r="J260" t="s">
        <v>42</v>
      </c>
      <c r="K260" t="s">
        <v>51</v>
      </c>
      <c r="L260" t="s">
        <v>109</v>
      </c>
      <c r="M260" t="s">
        <v>52</v>
      </c>
      <c r="N260">
        <v>36098</v>
      </c>
      <c r="O260" t="str">
        <f t="shared" si="4"/>
        <v>3132100 - #Pneumatiques</v>
      </c>
    </row>
    <row r="261" spans="1:15" x14ac:dyDescent="0.25">
      <c r="A261">
        <v>3133001</v>
      </c>
      <c r="B261" t="s">
        <v>556</v>
      </c>
      <c r="C261" t="s">
        <v>557</v>
      </c>
      <c r="D261" t="s">
        <v>41</v>
      </c>
      <c r="E261" t="s">
        <v>42</v>
      </c>
      <c r="F261" t="s">
        <v>42</v>
      </c>
      <c r="G261" t="s">
        <v>345</v>
      </c>
      <c r="H261" t="s">
        <v>346</v>
      </c>
      <c r="I261" t="s">
        <v>45</v>
      </c>
      <c r="J261" t="s">
        <v>42</v>
      </c>
      <c r="K261" t="s">
        <v>518</v>
      </c>
      <c r="L261" t="s">
        <v>47</v>
      </c>
      <c r="M261" t="s">
        <v>48</v>
      </c>
      <c r="N261">
        <v>41656</v>
      </c>
      <c r="O261" t="str">
        <f t="shared" si="4"/>
        <v>3133001 - Licences,util.inform</v>
      </c>
    </row>
    <row r="262" spans="1:15" x14ac:dyDescent="0.25">
      <c r="A262">
        <v>3134000</v>
      </c>
      <c r="B262" t="s">
        <v>558</v>
      </c>
      <c r="C262" t="s">
        <v>559</v>
      </c>
      <c r="D262" t="s">
        <v>41</v>
      </c>
      <c r="E262" t="s">
        <v>42</v>
      </c>
      <c r="F262" t="s">
        <v>42</v>
      </c>
      <c r="G262" t="s">
        <v>345</v>
      </c>
      <c r="H262" t="s">
        <v>346</v>
      </c>
      <c r="I262" t="s">
        <v>45</v>
      </c>
      <c r="J262" t="s">
        <v>42</v>
      </c>
      <c r="K262" t="s">
        <v>518</v>
      </c>
      <c r="L262" t="s">
        <v>47</v>
      </c>
      <c r="M262" t="s">
        <v>48</v>
      </c>
      <c r="N262">
        <v>41628</v>
      </c>
      <c r="O262" t="str">
        <f t="shared" si="4"/>
        <v>3134000 - Assurance incendies</v>
      </c>
    </row>
    <row r="263" spans="1:15" hidden="1" x14ac:dyDescent="0.25">
      <c r="A263">
        <v>3134100</v>
      </c>
      <c r="B263" t="s">
        <v>560</v>
      </c>
      <c r="C263" t="s">
        <v>561</v>
      </c>
      <c r="D263" t="s">
        <v>41</v>
      </c>
      <c r="E263" t="s">
        <v>42</v>
      </c>
      <c r="F263" t="s">
        <v>42</v>
      </c>
      <c r="G263" t="s">
        <v>345</v>
      </c>
      <c r="H263" t="s">
        <v>346</v>
      </c>
      <c r="I263" t="s">
        <v>45</v>
      </c>
      <c r="J263" t="s">
        <v>42</v>
      </c>
      <c r="K263" t="s">
        <v>51</v>
      </c>
      <c r="L263" t="s">
        <v>47</v>
      </c>
      <c r="M263" t="s">
        <v>52</v>
      </c>
      <c r="N263">
        <v>36098</v>
      </c>
      <c r="O263" t="str">
        <f t="shared" si="4"/>
        <v>3134100 - #Laboratoire fourni.</v>
      </c>
    </row>
    <row r="264" spans="1:15" hidden="1" x14ac:dyDescent="0.25">
      <c r="A264">
        <v>3134101</v>
      </c>
      <c r="B264" t="s">
        <v>562</v>
      </c>
      <c r="C264" t="s">
        <v>563</v>
      </c>
      <c r="D264" t="s">
        <v>41</v>
      </c>
      <c r="E264" t="s">
        <v>42</v>
      </c>
      <c r="F264" t="s">
        <v>42</v>
      </c>
      <c r="G264" t="s">
        <v>345</v>
      </c>
      <c r="H264" t="s">
        <v>346</v>
      </c>
      <c r="I264" t="s">
        <v>45</v>
      </c>
      <c r="J264" t="s">
        <v>42</v>
      </c>
      <c r="K264" t="s">
        <v>51</v>
      </c>
      <c r="L264" t="s">
        <v>47</v>
      </c>
      <c r="M264" t="s">
        <v>68</v>
      </c>
      <c r="N264">
        <v>39588</v>
      </c>
      <c r="O264" t="str">
        <f t="shared" si="4"/>
        <v>3134101 - #Fourni cliniques(MD</v>
      </c>
    </row>
    <row r="265" spans="1:15" hidden="1" x14ac:dyDescent="0.25">
      <c r="A265">
        <v>3134110</v>
      </c>
      <c r="B265" t="s">
        <v>564</v>
      </c>
      <c r="C265" t="s">
        <v>565</v>
      </c>
      <c r="D265" t="s">
        <v>41</v>
      </c>
      <c r="E265" t="s">
        <v>42</v>
      </c>
      <c r="F265" t="s">
        <v>42</v>
      </c>
      <c r="G265" t="s">
        <v>345</v>
      </c>
      <c r="H265" t="s">
        <v>346</v>
      </c>
      <c r="I265" t="s">
        <v>45</v>
      </c>
      <c r="J265" t="s">
        <v>42</v>
      </c>
      <c r="K265" t="s">
        <v>51</v>
      </c>
      <c r="L265" t="s">
        <v>47</v>
      </c>
      <c r="M265" t="s">
        <v>65</v>
      </c>
      <c r="N265">
        <v>36542</v>
      </c>
      <c r="O265" t="str">
        <f t="shared" si="4"/>
        <v>3134110 - #Achat d'animaux</v>
      </c>
    </row>
    <row r="266" spans="1:15" hidden="1" x14ac:dyDescent="0.25">
      <c r="A266">
        <v>3134120</v>
      </c>
      <c r="B266" t="s">
        <v>566</v>
      </c>
      <c r="C266" t="s">
        <v>567</v>
      </c>
      <c r="D266" t="s">
        <v>41</v>
      </c>
      <c r="E266" t="s">
        <v>42</v>
      </c>
      <c r="F266" t="s">
        <v>42</v>
      </c>
      <c r="G266" t="s">
        <v>345</v>
      </c>
      <c r="H266" t="s">
        <v>346</v>
      </c>
      <c r="I266" t="s">
        <v>45</v>
      </c>
      <c r="J266" t="s">
        <v>42</v>
      </c>
      <c r="K266" t="s">
        <v>51</v>
      </c>
      <c r="L266" t="s">
        <v>47</v>
      </c>
      <c r="M266" t="s">
        <v>65</v>
      </c>
      <c r="N266">
        <v>36542</v>
      </c>
      <c r="O266" t="str">
        <f t="shared" si="4"/>
        <v>3134120 - #Travaux laboratoire</v>
      </c>
    </row>
    <row r="267" spans="1:15" hidden="1" x14ac:dyDescent="0.25">
      <c r="A267">
        <v>3134130</v>
      </c>
      <c r="B267" t="s">
        <v>568</v>
      </c>
      <c r="C267" t="s">
        <v>569</v>
      </c>
      <c r="D267" t="s">
        <v>41</v>
      </c>
      <c r="E267" t="s">
        <v>45</v>
      </c>
      <c r="F267" t="s">
        <v>45</v>
      </c>
      <c r="G267" t="s">
        <v>345</v>
      </c>
      <c r="H267" t="s">
        <v>346</v>
      </c>
      <c r="I267" t="s">
        <v>45</v>
      </c>
      <c r="J267" t="s">
        <v>42</v>
      </c>
      <c r="K267" t="s">
        <v>51</v>
      </c>
      <c r="L267" t="s">
        <v>109</v>
      </c>
      <c r="M267" t="s">
        <v>65</v>
      </c>
      <c r="N267">
        <v>36542</v>
      </c>
      <c r="O267" t="str">
        <f t="shared" si="4"/>
        <v>3134130 - #Laboratoire externe</v>
      </c>
    </row>
    <row r="268" spans="1:15" hidden="1" x14ac:dyDescent="0.25">
      <c r="A268">
        <v>3134140</v>
      </c>
      <c r="B268" t="s">
        <v>570</v>
      </c>
      <c r="C268" t="s">
        <v>570</v>
      </c>
      <c r="D268" t="s">
        <v>41</v>
      </c>
      <c r="E268" t="s">
        <v>42</v>
      </c>
      <c r="F268" t="s">
        <v>42</v>
      </c>
      <c r="G268" t="s">
        <v>345</v>
      </c>
      <c r="H268" t="s">
        <v>346</v>
      </c>
      <c r="I268" t="s">
        <v>45</v>
      </c>
      <c r="J268" t="s">
        <v>42</v>
      </c>
      <c r="K268" t="s">
        <v>51</v>
      </c>
      <c r="L268" t="s">
        <v>47</v>
      </c>
      <c r="M268" t="s">
        <v>54</v>
      </c>
      <c r="N268">
        <v>38084</v>
      </c>
      <c r="O268" t="str">
        <f t="shared" si="4"/>
        <v>3134140 - #Achats d'implants</v>
      </c>
    </row>
    <row r="269" spans="1:15" hidden="1" x14ac:dyDescent="0.25">
      <c r="A269">
        <v>3134150</v>
      </c>
      <c r="B269" t="s">
        <v>571</v>
      </c>
      <c r="C269" t="s">
        <v>571</v>
      </c>
      <c r="D269" t="s">
        <v>41</v>
      </c>
      <c r="E269" t="s">
        <v>42</v>
      </c>
      <c r="F269" t="s">
        <v>42</v>
      </c>
      <c r="G269" t="s">
        <v>345</v>
      </c>
      <c r="H269" t="s">
        <v>346</v>
      </c>
      <c r="I269" t="s">
        <v>45</v>
      </c>
      <c r="J269" t="s">
        <v>42</v>
      </c>
      <c r="K269" t="s">
        <v>51</v>
      </c>
      <c r="L269" t="s">
        <v>47</v>
      </c>
      <c r="M269" t="s">
        <v>54</v>
      </c>
      <c r="N269">
        <v>38468</v>
      </c>
      <c r="O269" t="str">
        <f t="shared" si="4"/>
        <v>3134150 - #Patients simulés</v>
      </c>
    </row>
    <row r="270" spans="1:15" x14ac:dyDescent="0.25">
      <c r="A270">
        <v>3134200</v>
      </c>
      <c r="B270" t="s">
        <v>572</v>
      </c>
      <c r="C270" t="s">
        <v>572</v>
      </c>
      <c r="D270" t="s">
        <v>41</v>
      </c>
      <c r="E270" t="s">
        <v>42</v>
      </c>
      <c r="F270" t="s">
        <v>42</v>
      </c>
      <c r="G270" t="s">
        <v>345</v>
      </c>
      <c r="H270" t="s">
        <v>346</v>
      </c>
      <c r="I270" t="s">
        <v>45</v>
      </c>
      <c r="J270" t="s">
        <v>42</v>
      </c>
      <c r="K270" t="s">
        <v>518</v>
      </c>
      <c r="L270" t="s">
        <v>47</v>
      </c>
      <c r="M270" t="s">
        <v>48</v>
      </c>
      <c r="N270">
        <v>41628</v>
      </c>
      <c r="O270" t="str">
        <f t="shared" si="4"/>
        <v>3134200 - Assurance accidents</v>
      </c>
    </row>
    <row r="271" spans="1:15" x14ac:dyDescent="0.25">
      <c r="A271">
        <v>3137101</v>
      </c>
      <c r="B271" t="s">
        <v>573</v>
      </c>
      <c r="C271" t="s">
        <v>574</v>
      </c>
      <c r="D271" t="s">
        <v>41</v>
      </c>
      <c r="E271" t="s">
        <v>42</v>
      </c>
      <c r="F271" t="s">
        <v>42</v>
      </c>
      <c r="G271" t="s">
        <v>575</v>
      </c>
      <c r="H271" t="s">
        <v>576</v>
      </c>
      <c r="I271" t="s">
        <v>45</v>
      </c>
      <c r="J271" t="s">
        <v>42</v>
      </c>
      <c r="K271" t="s">
        <v>518</v>
      </c>
      <c r="L271" t="s">
        <v>47</v>
      </c>
      <c r="M271" t="s">
        <v>48</v>
      </c>
      <c r="N271">
        <v>41628</v>
      </c>
      <c r="O271" t="str">
        <f t="shared" si="4"/>
        <v>3137101 - TVA</v>
      </c>
    </row>
    <row r="272" spans="1:15" x14ac:dyDescent="0.25">
      <c r="A272">
        <v>3137102</v>
      </c>
      <c r="B272" t="s">
        <v>577</v>
      </c>
      <c r="C272" t="s">
        <v>578</v>
      </c>
      <c r="D272" t="s">
        <v>41</v>
      </c>
      <c r="E272" t="s">
        <v>42</v>
      </c>
      <c r="F272" t="s">
        <v>42</v>
      </c>
      <c r="G272" t="s">
        <v>575</v>
      </c>
      <c r="H272" t="s">
        <v>576</v>
      </c>
      <c r="I272" t="s">
        <v>45</v>
      </c>
      <c r="J272" t="s">
        <v>42</v>
      </c>
      <c r="K272" t="s">
        <v>518</v>
      </c>
      <c r="L272" t="s">
        <v>47</v>
      </c>
      <c r="M272" t="s">
        <v>48</v>
      </c>
      <c r="N272">
        <v>41628</v>
      </c>
      <c r="O272" t="str">
        <f t="shared" si="4"/>
        <v>3137102 - TVA charge sub.UE</v>
      </c>
    </row>
    <row r="273" spans="1:15" x14ac:dyDescent="0.25">
      <c r="A273">
        <v>3138000</v>
      </c>
      <c r="B273" t="s">
        <v>579</v>
      </c>
      <c r="C273" t="s">
        <v>580</v>
      </c>
      <c r="D273" t="s">
        <v>41</v>
      </c>
      <c r="E273" t="s">
        <v>42</v>
      </c>
      <c r="F273" t="s">
        <v>42</v>
      </c>
      <c r="G273" t="s">
        <v>345</v>
      </c>
      <c r="H273" t="s">
        <v>346</v>
      </c>
      <c r="I273" t="s">
        <v>45</v>
      </c>
      <c r="J273" t="s">
        <v>42</v>
      </c>
      <c r="K273" t="s">
        <v>542</v>
      </c>
      <c r="L273" t="s">
        <v>47</v>
      </c>
      <c r="M273" t="s">
        <v>48</v>
      </c>
      <c r="N273">
        <v>41628</v>
      </c>
      <c r="O273" t="str">
        <f t="shared" si="4"/>
        <v>3138000 - Conférencier, jurés</v>
      </c>
    </row>
    <row r="274" spans="1:15" hidden="1" x14ac:dyDescent="0.25">
      <c r="A274">
        <v>3140100</v>
      </c>
      <c r="B274" t="s">
        <v>581</v>
      </c>
      <c r="C274" t="s">
        <v>582</v>
      </c>
      <c r="D274" t="s">
        <v>41</v>
      </c>
      <c r="E274" t="s">
        <v>42</v>
      </c>
      <c r="F274" t="s">
        <v>42</v>
      </c>
      <c r="G274" t="s">
        <v>345</v>
      </c>
      <c r="H274" t="s">
        <v>346</v>
      </c>
      <c r="I274" t="s">
        <v>45</v>
      </c>
      <c r="J274" t="s">
        <v>42</v>
      </c>
      <c r="K274" t="s">
        <v>51</v>
      </c>
      <c r="L274" t="s">
        <v>47</v>
      </c>
      <c r="M274" t="s">
        <v>52</v>
      </c>
      <c r="N274">
        <v>36098</v>
      </c>
      <c r="O274" t="str">
        <f t="shared" si="4"/>
        <v>3140100 - #Entret.amén. immeub</v>
      </c>
    </row>
    <row r="275" spans="1:15" hidden="1" x14ac:dyDescent="0.25">
      <c r="A275">
        <v>3140166</v>
      </c>
      <c r="B275" t="s">
        <v>583</v>
      </c>
      <c r="C275" t="s">
        <v>584</v>
      </c>
      <c r="D275" t="s">
        <v>41</v>
      </c>
      <c r="E275" t="s">
        <v>42</v>
      </c>
      <c r="F275" t="s">
        <v>42</v>
      </c>
      <c r="G275" t="s">
        <v>345</v>
      </c>
      <c r="H275" t="s">
        <v>346</v>
      </c>
      <c r="I275" t="s">
        <v>45</v>
      </c>
      <c r="J275" t="s">
        <v>42</v>
      </c>
      <c r="K275" t="s">
        <v>51</v>
      </c>
      <c r="L275" t="s">
        <v>47</v>
      </c>
      <c r="M275" t="s">
        <v>54</v>
      </c>
      <c r="N275">
        <v>40870</v>
      </c>
      <c r="O275" t="str">
        <f t="shared" si="4"/>
        <v>3140166 - #Charges imm.plac.</v>
      </c>
    </row>
    <row r="276" spans="1:15" hidden="1" x14ac:dyDescent="0.25">
      <c r="A276">
        <v>3140500</v>
      </c>
      <c r="B276" t="s">
        <v>585</v>
      </c>
      <c r="C276" t="s">
        <v>586</v>
      </c>
      <c r="D276" t="s">
        <v>41</v>
      </c>
      <c r="E276" t="s">
        <v>45</v>
      </c>
      <c r="F276" t="s">
        <v>45</v>
      </c>
      <c r="G276" t="s">
        <v>345</v>
      </c>
      <c r="H276" t="s">
        <v>346</v>
      </c>
      <c r="I276" t="s">
        <v>45</v>
      </c>
      <c r="J276" t="s">
        <v>42</v>
      </c>
      <c r="K276" t="s">
        <v>51</v>
      </c>
      <c r="L276" t="s">
        <v>109</v>
      </c>
      <c r="M276" t="s">
        <v>52</v>
      </c>
      <c r="N276">
        <v>36098</v>
      </c>
      <c r="O276" t="str">
        <f t="shared" si="4"/>
        <v>3140500 - #Produits de nettoya</v>
      </c>
    </row>
    <row r="277" spans="1:15" x14ac:dyDescent="0.25">
      <c r="A277">
        <v>3144100</v>
      </c>
      <c r="B277" t="s">
        <v>587</v>
      </c>
      <c r="C277" t="s">
        <v>588</v>
      </c>
      <c r="D277" t="s">
        <v>41</v>
      </c>
      <c r="E277" t="s">
        <v>42</v>
      </c>
      <c r="F277" t="s">
        <v>42</v>
      </c>
      <c r="G277" t="s">
        <v>345</v>
      </c>
      <c r="H277" t="s">
        <v>346</v>
      </c>
      <c r="I277" t="s">
        <v>45</v>
      </c>
      <c r="J277" t="s">
        <v>42</v>
      </c>
      <c r="K277" t="s">
        <v>507</v>
      </c>
      <c r="L277" t="s">
        <v>47</v>
      </c>
      <c r="M277" t="s">
        <v>48</v>
      </c>
      <c r="N277">
        <v>41628</v>
      </c>
      <c r="O277" t="str">
        <f t="shared" si="4"/>
        <v>3144100 - Entret.courant bâtim</v>
      </c>
    </row>
    <row r="278" spans="1:15" x14ac:dyDescent="0.25">
      <c r="A278">
        <v>3150000</v>
      </c>
      <c r="B278" t="s">
        <v>589</v>
      </c>
      <c r="C278" t="s">
        <v>590</v>
      </c>
      <c r="D278" t="s">
        <v>41</v>
      </c>
      <c r="E278" t="s">
        <v>42</v>
      </c>
      <c r="F278" t="s">
        <v>42</v>
      </c>
      <c r="G278" t="s">
        <v>345</v>
      </c>
      <c r="H278" t="s">
        <v>346</v>
      </c>
      <c r="I278" t="s">
        <v>45</v>
      </c>
      <c r="J278" t="s">
        <v>42</v>
      </c>
      <c r="K278" t="s">
        <v>591</v>
      </c>
      <c r="L278" t="s">
        <v>47</v>
      </c>
      <c r="M278" t="s">
        <v>48</v>
      </c>
      <c r="N278">
        <v>41628</v>
      </c>
      <c r="O278" t="str">
        <f t="shared" si="4"/>
        <v>3150000 - Entretien mat.bur.</v>
      </c>
    </row>
    <row r="279" spans="1:15" hidden="1" x14ac:dyDescent="0.25">
      <c r="A279">
        <v>3150100</v>
      </c>
      <c r="B279" t="s">
        <v>592</v>
      </c>
      <c r="C279" t="s">
        <v>593</v>
      </c>
      <c r="D279" t="s">
        <v>41</v>
      </c>
      <c r="E279" t="s">
        <v>42</v>
      </c>
      <c r="F279" t="s">
        <v>42</v>
      </c>
      <c r="G279" t="s">
        <v>345</v>
      </c>
      <c r="H279" t="s">
        <v>346</v>
      </c>
      <c r="I279" t="s">
        <v>45</v>
      </c>
      <c r="J279" t="s">
        <v>42</v>
      </c>
      <c r="K279" t="s">
        <v>51</v>
      </c>
      <c r="L279" t="s">
        <v>47</v>
      </c>
      <c r="M279" t="s">
        <v>52</v>
      </c>
      <c r="N279">
        <v>36098</v>
      </c>
      <c r="O279" t="str">
        <f t="shared" si="4"/>
        <v>3150100 - #Entretien matériel</v>
      </c>
    </row>
    <row r="280" spans="1:15" hidden="1" x14ac:dyDescent="0.25">
      <c r="A280">
        <v>3150300</v>
      </c>
      <c r="B280" t="s">
        <v>594</v>
      </c>
      <c r="C280" t="s">
        <v>595</v>
      </c>
      <c r="D280" t="s">
        <v>41</v>
      </c>
      <c r="E280" t="s">
        <v>42</v>
      </c>
      <c r="F280" t="s">
        <v>42</v>
      </c>
      <c r="G280" t="s">
        <v>345</v>
      </c>
      <c r="H280" t="s">
        <v>346</v>
      </c>
      <c r="I280" t="s">
        <v>45</v>
      </c>
      <c r="J280" t="s">
        <v>42</v>
      </c>
      <c r="K280" t="s">
        <v>51</v>
      </c>
      <c r="L280" t="s">
        <v>47</v>
      </c>
      <c r="M280" t="s">
        <v>52</v>
      </c>
      <c r="N280">
        <v>36098</v>
      </c>
      <c r="O280" t="str">
        <f t="shared" si="4"/>
        <v>3150300 - #Entretien du mobili</v>
      </c>
    </row>
    <row r="281" spans="1:15" hidden="1" x14ac:dyDescent="0.25">
      <c r="A281">
        <v>3150900</v>
      </c>
      <c r="B281" t="s">
        <v>596</v>
      </c>
      <c r="C281" t="s">
        <v>597</v>
      </c>
      <c r="D281" t="s">
        <v>41</v>
      </c>
      <c r="E281" t="s">
        <v>42</v>
      </c>
      <c r="F281" t="s">
        <v>42</v>
      </c>
      <c r="G281" t="s">
        <v>345</v>
      </c>
      <c r="H281" t="s">
        <v>346</v>
      </c>
      <c r="I281" t="s">
        <v>45</v>
      </c>
      <c r="J281" t="s">
        <v>42</v>
      </c>
      <c r="K281" t="s">
        <v>51</v>
      </c>
      <c r="L281" t="s">
        <v>47</v>
      </c>
      <c r="M281" t="s">
        <v>52</v>
      </c>
      <c r="N281">
        <v>36098</v>
      </c>
      <c r="O281" t="str">
        <f t="shared" si="4"/>
        <v>3150900 - #Entretien, réparati</v>
      </c>
    </row>
    <row r="282" spans="1:15" x14ac:dyDescent="0.25">
      <c r="A282">
        <v>3151000</v>
      </c>
      <c r="B282" t="s">
        <v>598</v>
      </c>
      <c r="C282" t="s">
        <v>599</v>
      </c>
      <c r="D282" t="s">
        <v>41</v>
      </c>
      <c r="E282" t="s">
        <v>42</v>
      </c>
      <c r="F282" t="s">
        <v>42</v>
      </c>
      <c r="G282" t="s">
        <v>345</v>
      </c>
      <c r="H282" t="s">
        <v>346</v>
      </c>
      <c r="I282" t="s">
        <v>45</v>
      </c>
      <c r="J282" t="s">
        <v>42</v>
      </c>
      <c r="K282" t="s">
        <v>591</v>
      </c>
      <c r="L282" t="s">
        <v>47</v>
      </c>
      <c r="M282" t="s">
        <v>48</v>
      </c>
      <c r="N282">
        <v>41628</v>
      </c>
      <c r="O282" t="str">
        <f t="shared" si="4"/>
        <v>3151000 - Entretien, réparatio</v>
      </c>
    </row>
    <row r="283" spans="1:15" hidden="1" x14ac:dyDescent="0.25">
      <c r="A283">
        <v>3151200</v>
      </c>
      <c r="B283" t="s">
        <v>592</v>
      </c>
      <c r="C283" t="s">
        <v>600</v>
      </c>
      <c r="D283" t="s">
        <v>41</v>
      </c>
      <c r="E283" t="s">
        <v>45</v>
      </c>
      <c r="F283" t="s">
        <v>45</v>
      </c>
      <c r="G283" t="s">
        <v>345</v>
      </c>
      <c r="H283" t="s">
        <v>346</v>
      </c>
      <c r="I283" t="s">
        <v>45</v>
      </c>
      <c r="J283" t="s">
        <v>42</v>
      </c>
      <c r="K283" t="s">
        <v>51</v>
      </c>
      <c r="L283" t="s">
        <v>109</v>
      </c>
      <c r="M283" t="s">
        <v>52</v>
      </c>
      <c r="N283">
        <v>36098</v>
      </c>
      <c r="O283" t="str">
        <f t="shared" si="4"/>
        <v>3151200 - #Entretien matériel</v>
      </c>
    </row>
    <row r="284" spans="1:15" x14ac:dyDescent="0.25">
      <c r="A284">
        <v>3153000</v>
      </c>
      <c r="B284" t="s">
        <v>601</v>
      </c>
      <c r="C284" t="s">
        <v>602</v>
      </c>
      <c r="D284" t="s">
        <v>41</v>
      </c>
      <c r="E284" t="s">
        <v>42</v>
      </c>
      <c r="F284" t="s">
        <v>42</v>
      </c>
      <c r="G284" t="s">
        <v>345</v>
      </c>
      <c r="H284" t="s">
        <v>346</v>
      </c>
      <c r="I284" t="s">
        <v>45</v>
      </c>
      <c r="J284" t="s">
        <v>42</v>
      </c>
      <c r="K284" t="s">
        <v>591</v>
      </c>
      <c r="L284" t="s">
        <v>47</v>
      </c>
      <c r="M284" t="s">
        <v>48</v>
      </c>
      <c r="N284">
        <v>41628</v>
      </c>
      <c r="O284" t="str">
        <f t="shared" si="4"/>
        <v>3153000 - Entret.répar.mat.inf</v>
      </c>
    </row>
    <row r="285" spans="1:15" hidden="1" x14ac:dyDescent="0.25">
      <c r="A285">
        <v>3154800</v>
      </c>
      <c r="B285" t="s">
        <v>603</v>
      </c>
      <c r="C285" t="s">
        <v>604</v>
      </c>
      <c r="D285" t="s">
        <v>41</v>
      </c>
      <c r="E285" t="s">
        <v>42</v>
      </c>
      <c r="F285" t="s">
        <v>42</v>
      </c>
      <c r="G285" t="s">
        <v>345</v>
      </c>
      <c r="H285" t="s">
        <v>346</v>
      </c>
      <c r="I285" t="s">
        <v>45</v>
      </c>
      <c r="J285" t="s">
        <v>42</v>
      </c>
      <c r="K285" t="s">
        <v>51</v>
      </c>
      <c r="L285" t="s">
        <v>47</v>
      </c>
      <c r="M285" t="s">
        <v>52</v>
      </c>
      <c r="N285">
        <v>36098</v>
      </c>
      <c r="O285" t="str">
        <f t="shared" si="4"/>
        <v>3154800 - #Entretien / mise à</v>
      </c>
    </row>
    <row r="286" spans="1:15" hidden="1" x14ac:dyDescent="0.25">
      <c r="A286">
        <v>3154900</v>
      </c>
      <c r="B286" t="s">
        <v>605</v>
      </c>
      <c r="C286" t="s">
        <v>606</v>
      </c>
      <c r="D286" t="s">
        <v>41</v>
      </c>
      <c r="E286" t="s">
        <v>42</v>
      </c>
      <c r="F286" t="s">
        <v>42</v>
      </c>
      <c r="G286" t="s">
        <v>345</v>
      </c>
      <c r="H286" t="s">
        <v>346</v>
      </c>
      <c r="I286" t="s">
        <v>45</v>
      </c>
      <c r="J286" t="s">
        <v>42</v>
      </c>
      <c r="K286" t="s">
        <v>51</v>
      </c>
      <c r="L286" t="s">
        <v>47</v>
      </c>
      <c r="M286" t="s">
        <v>52</v>
      </c>
      <c r="N286">
        <v>36098</v>
      </c>
      <c r="O286" t="str">
        <f t="shared" si="4"/>
        <v>3154900 - #Entretien / réparat</v>
      </c>
    </row>
    <row r="287" spans="1:15" x14ac:dyDescent="0.25">
      <c r="A287">
        <v>3156000</v>
      </c>
      <c r="B287" t="s">
        <v>607</v>
      </c>
      <c r="C287" t="s">
        <v>608</v>
      </c>
      <c r="D287" t="s">
        <v>41</v>
      </c>
      <c r="E287" t="s">
        <v>42</v>
      </c>
      <c r="F287" t="s">
        <v>42</v>
      </c>
      <c r="G287" t="s">
        <v>345</v>
      </c>
      <c r="H287" t="s">
        <v>346</v>
      </c>
      <c r="I287" t="s">
        <v>45</v>
      </c>
      <c r="J287" t="s">
        <v>42</v>
      </c>
      <c r="K287" t="s">
        <v>591</v>
      </c>
      <c r="L287" t="s">
        <v>47</v>
      </c>
      <c r="M287" t="s">
        <v>48</v>
      </c>
      <c r="N287">
        <v>41628</v>
      </c>
      <c r="O287" t="str">
        <f t="shared" si="4"/>
        <v>3156000 - Entretien mat.médic.</v>
      </c>
    </row>
    <row r="288" spans="1:15" x14ac:dyDescent="0.25">
      <c r="A288">
        <v>3158000</v>
      </c>
      <c r="B288" t="s">
        <v>609</v>
      </c>
      <c r="C288" t="s">
        <v>610</v>
      </c>
      <c r="D288" t="s">
        <v>41</v>
      </c>
      <c r="E288" t="s">
        <v>42</v>
      </c>
      <c r="F288" t="s">
        <v>42</v>
      </c>
      <c r="G288" t="s">
        <v>345</v>
      </c>
      <c r="H288" t="s">
        <v>346</v>
      </c>
      <c r="I288" t="s">
        <v>45</v>
      </c>
      <c r="J288" t="s">
        <v>42</v>
      </c>
      <c r="K288" t="s">
        <v>591</v>
      </c>
      <c r="L288" t="s">
        <v>47</v>
      </c>
      <c r="M288" t="s">
        <v>48</v>
      </c>
      <c r="N288">
        <v>41628</v>
      </c>
      <c r="O288" t="str">
        <f t="shared" si="4"/>
        <v>3158000 - Maintenan.m-à-j.log.</v>
      </c>
    </row>
    <row r="289" spans="1:15" x14ac:dyDescent="0.25">
      <c r="A289">
        <v>3160000</v>
      </c>
      <c r="B289" t="s">
        <v>611</v>
      </c>
      <c r="C289" t="s">
        <v>611</v>
      </c>
      <c r="D289" t="s">
        <v>41</v>
      </c>
      <c r="E289" t="s">
        <v>42</v>
      </c>
      <c r="F289" t="s">
        <v>42</v>
      </c>
      <c r="G289" t="s">
        <v>612</v>
      </c>
      <c r="H289" t="s">
        <v>613</v>
      </c>
      <c r="I289" t="s">
        <v>45</v>
      </c>
      <c r="J289" t="s">
        <v>42</v>
      </c>
      <c r="K289" t="s">
        <v>614</v>
      </c>
      <c r="L289" t="s">
        <v>47</v>
      </c>
      <c r="M289" t="s">
        <v>48</v>
      </c>
      <c r="N289">
        <v>41628</v>
      </c>
      <c r="O289" t="str">
        <f t="shared" si="4"/>
        <v>3160000 - Location de locaux</v>
      </c>
    </row>
    <row r="290" spans="1:15" hidden="1" x14ac:dyDescent="0.25">
      <c r="A290">
        <v>3160100</v>
      </c>
      <c r="B290" t="s">
        <v>615</v>
      </c>
      <c r="C290" t="s">
        <v>616</v>
      </c>
      <c r="D290" t="s">
        <v>41</v>
      </c>
      <c r="E290" t="s">
        <v>42</v>
      </c>
      <c r="F290" t="s">
        <v>42</v>
      </c>
      <c r="G290" t="s">
        <v>345</v>
      </c>
      <c r="H290" t="s">
        <v>346</v>
      </c>
      <c r="I290" t="s">
        <v>45</v>
      </c>
      <c r="J290" t="s">
        <v>42</v>
      </c>
      <c r="K290" t="s">
        <v>51</v>
      </c>
      <c r="L290" t="s">
        <v>47</v>
      </c>
      <c r="M290" t="s">
        <v>52</v>
      </c>
      <c r="N290">
        <v>36098</v>
      </c>
      <c r="O290" t="str">
        <f t="shared" si="4"/>
        <v>3160100 - #Location matériel</v>
      </c>
    </row>
    <row r="291" spans="1:15" hidden="1" x14ac:dyDescent="0.25">
      <c r="A291">
        <v>3160150</v>
      </c>
      <c r="B291" t="s">
        <v>617</v>
      </c>
      <c r="C291" t="s">
        <v>618</v>
      </c>
      <c r="D291" t="s">
        <v>41</v>
      </c>
      <c r="E291" t="s">
        <v>42</v>
      </c>
      <c r="F291" t="s">
        <v>42</v>
      </c>
      <c r="G291" t="s">
        <v>345</v>
      </c>
      <c r="H291" t="s">
        <v>346</v>
      </c>
      <c r="I291" t="s">
        <v>45</v>
      </c>
      <c r="J291" t="s">
        <v>42</v>
      </c>
      <c r="K291" t="s">
        <v>51</v>
      </c>
      <c r="L291" t="s">
        <v>47</v>
      </c>
      <c r="M291" t="s">
        <v>54</v>
      </c>
      <c r="N291">
        <v>38769</v>
      </c>
      <c r="O291" t="str">
        <f t="shared" si="4"/>
        <v>3160150 - #Locat.photocopieuse</v>
      </c>
    </row>
    <row r="292" spans="1:15" hidden="1" x14ac:dyDescent="0.25">
      <c r="A292">
        <v>3160200</v>
      </c>
      <c r="B292" t="s">
        <v>619</v>
      </c>
      <c r="C292" t="s">
        <v>620</v>
      </c>
      <c r="D292" t="s">
        <v>41</v>
      </c>
      <c r="E292" t="s">
        <v>42</v>
      </c>
      <c r="F292" t="s">
        <v>42</v>
      </c>
      <c r="G292" t="s">
        <v>345</v>
      </c>
      <c r="H292" t="s">
        <v>346</v>
      </c>
      <c r="I292" t="s">
        <v>45</v>
      </c>
      <c r="J292" t="s">
        <v>42</v>
      </c>
      <c r="K292" t="s">
        <v>51</v>
      </c>
      <c r="L292" t="s">
        <v>47</v>
      </c>
      <c r="M292" t="s">
        <v>54</v>
      </c>
      <c r="N292">
        <v>38384</v>
      </c>
      <c r="O292" t="str">
        <f t="shared" si="4"/>
        <v>3160200 - #Licences informatiq</v>
      </c>
    </row>
    <row r="293" spans="1:15" hidden="1" x14ac:dyDescent="0.25">
      <c r="A293">
        <v>3160300</v>
      </c>
      <c r="B293" t="s">
        <v>621</v>
      </c>
      <c r="C293" t="s">
        <v>622</v>
      </c>
      <c r="D293" t="s">
        <v>41</v>
      </c>
      <c r="E293" t="s">
        <v>42</v>
      </c>
      <c r="F293" t="s">
        <v>42</v>
      </c>
      <c r="G293" t="s">
        <v>623</v>
      </c>
      <c r="H293" t="s">
        <v>624</v>
      </c>
      <c r="I293" t="s">
        <v>45</v>
      </c>
      <c r="J293" t="s">
        <v>42</v>
      </c>
      <c r="K293" t="s">
        <v>51</v>
      </c>
      <c r="L293" t="s">
        <v>47</v>
      </c>
      <c r="M293" t="s">
        <v>54</v>
      </c>
      <c r="N293">
        <v>40324</v>
      </c>
      <c r="O293" t="str">
        <f t="shared" si="4"/>
        <v>3160300 - #Locat.bâtim.univ</v>
      </c>
    </row>
    <row r="294" spans="1:15" hidden="1" x14ac:dyDescent="0.25">
      <c r="A294">
        <v>3160400</v>
      </c>
      <c r="B294" t="s">
        <v>625</v>
      </c>
      <c r="C294" t="s">
        <v>625</v>
      </c>
      <c r="D294" t="s">
        <v>41</v>
      </c>
      <c r="E294" t="s">
        <v>42</v>
      </c>
      <c r="F294" t="s">
        <v>42</v>
      </c>
      <c r="G294" t="s">
        <v>623</v>
      </c>
      <c r="H294" t="s">
        <v>624</v>
      </c>
      <c r="I294" t="s">
        <v>45</v>
      </c>
      <c r="J294" t="s">
        <v>42</v>
      </c>
      <c r="K294" t="s">
        <v>51</v>
      </c>
      <c r="L294" t="s">
        <v>47</v>
      </c>
      <c r="M294" t="s">
        <v>54</v>
      </c>
      <c r="N294">
        <v>40324</v>
      </c>
      <c r="O294" t="str">
        <f t="shared" si="4"/>
        <v>3160400 - #Frais financiers</v>
      </c>
    </row>
    <row r="295" spans="1:15" hidden="1" x14ac:dyDescent="0.25">
      <c r="A295">
        <v>3161000</v>
      </c>
      <c r="B295" t="s">
        <v>626</v>
      </c>
      <c r="C295" t="s">
        <v>627</v>
      </c>
      <c r="D295" t="s">
        <v>41</v>
      </c>
      <c r="E295" t="s">
        <v>42</v>
      </c>
      <c r="F295" t="s">
        <v>42</v>
      </c>
      <c r="G295" t="s">
        <v>612</v>
      </c>
      <c r="H295" t="s">
        <v>613</v>
      </c>
      <c r="I295" t="s">
        <v>45</v>
      </c>
      <c r="J295" t="s">
        <v>42</v>
      </c>
      <c r="K295" t="s">
        <v>51</v>
      </c>
      <c r="L295" t="s">
        <v>47</v>
      </c>
      <c r="M295" t="s">
        <v>52</v>
      </c>
      <c r="N295">
        <v>36098</v>
      </c>
      <c r="O295" t="str">
        <f t="shared" si="4"/>
        <v>3161000 - #Loyers/redev.cafét.</v>
      </c>
    </row>
    <row r="296" spans="1:15" x14ac:dyDescent="0.25">
      <c r="A296">
        <v>3161001</v>
      </c>
      <c r="B296" t="s">
        <v>628</v>
      </c>
      <c r="C296" t="s">
        <v>629</v>
      </c>
      <c r="D296" t="s">
        <v>41</v>
      </c>
      <c r="E296" t="s">
        <v>42</v>
      </c>
      <c r="F296" t="s">
        <v>42</v>
      </c>
      <c r="G296" t="s">
        <v>345</v>
      </c>
      <c r="H296" t="s">
        <v>346</v>
      </c>
      <c r="I296" t="s">
        <v>45</v>
      </c>
      <c r="J296" t="s">
        <v>42</v>
      </c>
      <c r="K296" t="s">
        <v>614</v>
      </c>
      <c r="L296" t="s">
        <v>47</v>
      </c>
      <c r="M296" t="s">
        <v>48</v>
      </c>
      <c r="N296">
        <v>41628</v>
      </c>
      <c r="O296" t="str">
        <f t="shared" si="4"/>
        <v>3161001 - Locat.photocop.</v>
      </c>
    </row>
    <row r="297" spans="1:15" x14ac:dyDescent="0.25">
      <c r="A297">
        <v>3161100</v>
      </c>
      <c r="B297" t="s">
        <v>630</v>
      </c>
      <c r="C297" t="s">
        <v>631</v>
      </c>
      <c r="D297" t="s">
        <v>41</v>
      </c>
      <c r="E297" t="s">
        <v>42</v>
      </c>
      <c r="F297" t="s">
        <v>42</v>
      </c>
      <c r="G297" t="s">
        <v>345</v>
      </c>
      <c r="H297" t="s">
        <v>346</v>
      </c>
      <c r="I297" t="s">
        <v>45</v>
      </c>
      <c r="J297" t="s">
        <v>42</v>
      </c>
      <c r="K297" t="s">
        <v>614</v>
      </c>
      <c r="L297" t="s">
        <v>47</v>
      </c>
      <c r="M297" t="s">
        <v>48</v>
      </c>
      <c r="N297">
        <v>41628</v>
      </c>
      <c r="O297" t="str">
        <f t="shared" si="4"/>
        <v>3161100 - Location matériel</v>
      </c>
    </row>
    <row r="298" spans="1:15" hidden="1" x14ac:dyDescent="0.25">
      <c r="A298">
        <v>3164700</v>
      </c>
      <c r="B298" t="s">
        <v>632</v>
      </c>
      <c r="C298" t="s">
        <v>633</v>
      </c>
      <c r="D298" t="s">
        <v>41</v>
      </c>
      <c r="E298" t="s">
        <v>45</v>
      </c>
      <c r="F298" t="s">
        <v>45</v>
      </c>
      <c r="G298" t="s">
        <v>345</v>
      </c>
      <c r="H298" t="s">
        <v>346</v>
      </c>
      <c r="I298" t="s">
        <v>45</v>
      </c>
      <c r="J298" t="s">
        <v>42</v>
      </c>
      <c r="K298" t="s">
        <v>51</v>
      </c>
      <c r="L298" t="s">
        <v>109</v>
      </c>
      <c r="M298" t="s">
        <v>52</v>
      </c>
      <c r="N298">
        <v>36098</v>
      </c>
      <c r="O298" t="str">
        <f t="shared" si="4"/>
        <v>3164700 - #Location et taxes d</v>
      </c>
    </row>
    <row r="299" spans="1:15" hidden="1" x14ac:dyDescent="0.25">
      <c r="A299">
        <v>3164900</v>
      </c>
      <c r="B299" t="s">
        <v>634</v>
      </c>
      <c r="C299" t="s">
        <v>635</v>
      </c>
      <c r="D299" t="s">
        <v>41</v>
      </c>
      <c r="E299" t="s">
        <v>45</v>
      </c>
      <c r="F299" t="s">
        <v>45</v>
      </c>
      <c r="G299" t="s">
        <v>345</v>
      </c>
      <c r="H299" t="s">
        <v>346</v>
      </c>
      <c r="I299" t="s">
        <v>45</v>
      </c>
      <c r="J299" t="s">
        <v>42</v>
      </c>
      <c r="K299" t="s">
        <v>51</v>
      </c>
      <c r="L299" t="s">
        <v>109</v>
      </c>
      <c r="M299" t="s">
        <v>52</v>
      </c>
      <c r="N299">
        <v>36098</v>
      </c>
      <c r="O299" t="str">
        <f t="shared" si="4"/>
        <v>3164900 - #Location d'equipeme</v>
      </c>
    </row>
    <row r="300" spans="1:15" hidden="1" x14ac:dyDescent="0.25">
      <c r="A300">
        <v>3165000</v>
      </c>
      <c r="B300" t="s">
        <v>636</v>
      </c>
      <c r="C300" t="s">
        <v>636</v>
      </c>
      <c r="D300" t="s">
        <v>41</v>
      </c>
      <c r="E300" t="s">
        <v>45</v>
      </c>
      <c r="F300" t="s">
        <v>45</v>
      </c>
      <c r="G300" t="s">
        <v>345</v>
      </c>
      <c r="H300" t="s">
        <v>346</v>
      </c>
      <c r="I300" t="s">
        <v>45</v>
      </c>
      <c r="J300" t="s">
        <v>42</v>
      </c>
      <c r="K300" t="s">
        <v>51</v>
      </c>
      <c r="L300" t="s">
        <v>109</v>
      </c>
      <c r="M300" t="s">
        <v>52</v>
      </c>
      <c r="N300">
        <v>36098</v>
      </c>
      <c r="O300" t="str">
        <f t="shared" si="4"/>
        <v>3165000 - #Location mobilier</v>
      </c>
    </row>
    <row r="301" spans="1:15" x14ac:dyDescent="0.25">
      <c r="A301">
        <v>3169000</v>
      </c>
      <c r="B301" t="s">
        <v>637</v>
      </c>
      <c r="C301" t="s">
        <v>638</v>
      </c>
      <c r="D301" t="s">
        <v>41</v>
      </c>
      <c r="E301" t="s">
        <v>42</v>
      </c>
      <c r="F301" t="s">
        <v>42</v>
      </c>
      <c r="G301" t="s">
        <v>612</v>
      </c>
      <c r="H301" t="s">
        <v>613</v>
      </c>
      <c r="I301" t="s">
        <v>45</v>
      </c>
      <c r="J301" t="s">
        <v>42</v>
      </c>
      <c r="K301" t="s">
        <v>614</v>
      </c>
      <c r="L301" t="s">
        <v>47</v>
      </c>
      <c r="M301" t="s">
        <v>48</v>
      </c>
      <c r="N301">
        <v>41628</v>
      </c>
      <c r="O301" t="str">
        <f t="shared" si="4"/>
        <v>3169000 - Loyers/redev.cafét.</v>
      </c>
    </row>
    <row r="302" spans="1:15" hidden="1" x14ac:dyDescent="0.25">
      <c r="A302">
        <v>3170000</v>
      </c>
      <c r="B302" t="s">
        <v>639</v>
      </c>
      <c r="C302" t="s">
        <v>640</v>
      </c>
      <c r="D302" t="s">
        <v>41</v>
      </c>
      <c r="E302" t="s">
        <v>45</v>
      </c>
      <c r="F302" t="s">
        <v>45</v>
      </c>
      <c r="G302" t="s">
        <v>345</v>
      </c>
      <c r="H302" t="s">
        <v>346</v>
      </c>
      <c r="I302" t="s">
        <v>45</v>
      </c>
      <c r="J302" t="s">
        <v>42</v>
      </c>
      <c r="K302" t="s">
        <v>641</v>
      </c>
      <c r="L302" t="s">
        <v>109</v>
      </c>
      <c r="M302" t="s">
        <v>48</v>
      </c>
      <c r="N302">
        <v>41628</v>
      </c>
      <c r="O302" t="str">
        <f t="shared" si="4"/>
        <v>3170000 - Frais déplacements</v>
      </c>
    </row>
    <row r="303" spans="1:15" x14ac:dyDescent="0.25">
      <c r="A303">
        <v>3170001</v>
      </c>
      <c r="B303" t="s">
        <v>642</v>
      </c>
      <c r="C303" t="s">
        <v>643</v>
      </c>
      <c r="D303" t="s">
        <v>41</v>
      </c>
      <c r="E303" t="s">
        <v>42</v>
      </c>
      <c r="F303" t="s">
        <v>42</v>
      </c>
      <c r="G303" t="s">
        <v>345</v>
      </c>
      <c r="H303" t="s">
        <v>346</v>
      </c>
      <c r="I303" t="s">
        <v>45</v>
      </c>
      <c r="J303" t="s">
        <v>42</v>
      </c>
      <c r="K303" t="s">
        <v>641</v>
      </c>
      <c r="L303" t="s">
        <v>47</v>
      </c>
      <c r="M303" t="s">
        <v>48</v>
      </c>
      <c r="N303">
        <v>41656</v>
      </c>
      <c r="O303" t="str">
        <f t="shared" si="4"/>
        <v>3170001 - Déplac.Pers. Interne</v>
      </c>
    </row>
    <row r="304" spans="1:15" x14ac:dyDescent="0.25">
      <c r="A304">
        <v>3170002</v>
      </c>
      <c r="B304" t="s">
        <v>644</v>
      </c>
      <c r="C304" t="s">
        <v>645</v>
      </c>
      <c r="D304" t="s">
        <v>41</v>
      </c>
      <c r="E304" t="s">
        <v>42</v>
      </c>
      <c r="F304" t="s">
        <v>42</v>
      </c>
      <c r="G304" t="s">
        <v>345</v>
      </c>
      <c r="H304" t="s">
        <v>346</v>
      </c>
      <c r="I304" t="s">
        <v>45</v>
      </c>
      <c r="J304" t="s">
        <v>42</v>
      </c>
      <c r="K304" t="s">
        <v>641</v>
      </c>
      <c r="L304" t="s">
        <v>47</v>
      </c>
      <c r="M304" t="s">
        <v>48</v>
      </c>
      <c r="N304">
        <v>41659</v>
      </c>
      <c r="O304" t="str">
        <f t="shared" si="4"/>
        <v>3170002 - Dépla conf.Externe</v>
      </c>
    </row>
    <row r="305" spans="1:15" hidden="1" x14ac:dyDescent="0.25">
      <c r="A305">
        <v>3170100</v>
      </c>
      <c r="B305" t="s">
        <v>646</v>
      </c>
      <c r="C305" t="s">
        <v>647</v>
      </c>
      <c r="D305" t="s">
        <v>41</v>
      </c>
      <c r="E305" t="s">
        <v>42</v>
      </c>
      <c r="F305" t="s">
        <v>42</v>
      </c>
      <c r="G305" t="s">
        <v>345</v>
      </c>
      <c r="H305" t="s">
        <v>346</v>
      </c>
      <c r="I305" t="s">
        <v>45</v>
      </c>
      <c r="J305" t="s">
        <v>42</v>
      </c>
      <c r="K305" t="s">
        <v>51</v>
      </c>
      <c r="L305" t="s">
        <v>47</v>
      </c>
      <c r="M305" t="s">
        <v>52</v>
      </c>
      <c r="N305">
        <v>36098</v>
      </c>
      <c r="O305" t="str">
        <f t="shared" si="4"/>
        <v>3170100 - #Organisation congrè</v>
      </c>
    </row>
    <row r="306" spans="1:15" x14ac:dyDescent="0.25">
      <c r="A306">
        <v>3170101</v>
      </c>
      <c r="B306" t="s">
        <v>648</v>
      </c>
      <c r="C306" t="s">
        <v>649</v>
      </c>
      <c r="D306" t="s">
        <v>41</v>
      </c>
      <c r="E306" t="s">
        <v>42</v>
      </c>
      <c r="F306" t="s">
        <v>42</v>
      </c>
      <c r="G306" t="s">
        <v>345</v>
      </c>
      <c r="H306" t="s">
        <v>346</v>
      </c>
      <c r="I306" t="s">
        <v>45</v>
      </c>
      <c r="J306" t="s">
        <v>42</v>
      </c>
      <c r="K306" t="s">
        <v>641</v>
      </c>
      <c r="L306" t="s">
        <v>47</v>
      </c>
      <c r="M306" t="s">
        <v>48</v>
      </c>
      <c r="N306">
        <v>41628</v>
      </c>
      <c r="O306" t="str">
        <f t="shared" si="4"/>
        <v>3170101 - Repas, Pers. interne</v>
      </c>
    </row>
    <row r="307" spans="1:15" x14ac:dyDescent="0.25">
      <c r="A307">
        <v>3170102</v>
      </c>
      <c r="B307" t="s">
        <v>650</v>
      </c>
      <c r="C307" t="s">
        <v>651</v>
      </c>
      <c r="D307" t="s">
        <v>41</v>
      </c>
      <c r="E307" t="s">
        <v>42</v>
      </c>
      <c r="F307" t="s">
        <v>42</v>
      </c>
      <c r="G307" t="s">
        <v>345</v>
      </c>
      <c r="H307" t="s">
        <v>346</v>
      </c>
      <c r="I307" t="s">
        <v>45</v>
      </c>
      <c r="J307" t="s">
        <v>42</v>
      </c>
      <c r="K307" t="s">
        <v>641</v>
      </c>
      <c r="L307" t="s">
        <v>47</v>
      </c>
      <c r="M307" t="s">
        <v>48</v>
      </c>
      <c r="N307">
        <v>41656</v>
      </c>
      <c r="O307" t="str">
        <f t="shared" si="4"/>
        <v>3170102 - Repas, logement Conf</v>
      </c>
    </row>
    <row r="308" spans="1:15" x14ac:dyDescent="0.25">
      <c r="A308">
        <v>3170103</v>
      </c>
      <c r="B308" t="s">
        <v>652</v>
      </c>
      <c r="C308" t="s">
        <v>652</v>
      </c>
      <c r="D308" t="s">
        <v>41</v>
      </c>
      <c r="E308" t="s">
        <v>42</v>
      </c>
      <c r="F308" t="s">
        <v>42</v>
      </c>
      <c r="G308" t="s">
        <v>345</v>
      </c>
      <c r="H308" t="s">
        <v>346</v>
      </c>
      <c r="I308" t="s">
        <v>45</v>
      </c>
      <c r="J308" t="s">
        <v>42</v>
      </c>
      <c r="K308" t="s">
        <v>641</v>
      </c>
      <c r="L308" t="s">
        <v>47</v>
      </c>
      <c r="M308" t="s">
        <v>48</v>
      </c>
      <c r="N308">
        <v>41656</v>
      </c>
      <c r="O308" t="str">
        <f t="shared" si="4"/>
        <v>3170103 - Per diem</v>
      </c>
    </row>
    <row r="309" spans="1:15" hidden="1" x14ac:dyDescent="0.25">
      <c r="A309">
        <v>3170200</v>
      </c>
      <c r="B309" t="s">
        <v>653</v>
      </c>
      <c r="C309" t="s">
        <v>654</v>
      </c>
      <c r="D309" t="s">
        <v>41</v>
      </c>
      <c r="E309" t="s">
        <v>45</v>
      </c>
      <c r="F309" t="s">
        <v>45</v>
      </c>
      <c r="G309" t="s">
        <v>345</v>
      </c>
      <c r="H309" t="s">
        <v>346</v>
      </c>
      <c r="I309" t="s">
        <v>45</v>
      </c>
      <c r="J309" t="s">
        <v>42</v>
      </c>
      <c r="K309" t="s">
        <v>51</v>
      </c>
      <c r="L309" t="s">
        <v>109</v>
      </c>
      <c r="M309" t="s">
        <v>52</v>
      </c>
      <c r="N309">
        <v>36098</v>
      </c>
      <c r="O309" t="str">
        <f t="shared" si="4"/>
        <v>3170200 - #Camps, voyages étud</v>
      </c>
    </row>
    <row r="310" spans="1:15" hidden="1" x14ac:dyDescent="0.25">
      <c r="A310">
        <v>3170250</v>
      </c>
      <c r="B310" t="s">
        <v>655</v>
      </c>
      <c r="C310" t="s">
        <v>656</v>
      </c>
      <c r="D310" t="s">
        <v>41</v>
      </c>
      <c r="E310" t="s">
        <v>45</v>
      </c>
      <c r="F310" t="s">
        <v>45</v>
      </c>
      <c r="G310" t="s">
        <v>345</v>
      </c>
      <c r="H310" t="s">
        <v>346</v>
      </c>
      <c r="I310" t="s">
        <v>45</v>
      </c>
      <c r="J310" t="s">
        <v>42</v>
      </c>
      <c r="K310" t="s">
        <v>51</v>
      </c>
      <c r="L310" t="s">
        <v>109</v>
      </c>
      <c r="M310" t="s">
        <v>54</v>
      </c>
      <c r="N310">
        <v>38212</v>
      </c>
      <c r="O310" t="str">
        <f t="shared" si="4"/>
        <v>3170250 - #Frais mission, rech</v>
      </c>
    </row>
    <row r="311" spans="1:15" hidden="1" x14ac:dyDescent="0.25">
      <c r="A311">
        <v>3170300</v>
      </c>
      <c r="B311" t="s">
        <v>657</v>
      </c>
      <c r="C311" t="s">
        <v>658</v>
      </c>
      <c r="D311" t="s">
        <v>41</v>
      </c>
      <c r="E311" t="s">
        <v>42</v>
      </c>
      <c r="F311" t="s">
        <v>42</v>
      </c>
      <c r="G311" t="s">
        <v>345</v>
      </c>
      <c r="H311" t="s">
        <v>346</v>
      </c>
      <c r="I311" t="s">
        <v>45</v>
      </c>
      <c r="J311" t="s">
        <v>42</v>
      </c>
      <c r="K311" t="s">
        <v>51</v>
      </c>
      <c r="L311" t="s">
        <v>47</v>
      </c>
      <c r="M311" t="s">
        <v>52</v>
      </c>
      <c r="N311">
        <v>36098</v>
      </c>
      <c r="O311" t="str">
        <f t="shared" si="4"/>
        <v>3170300 - #Frais déplacements,</v>
      </c>
    </row>
    <row r="312" spans="1:15" hidden="1" x14ac:dyDescent="0.25">
      <c r="A312">
        <v>3170400</v>
      </c>
      <c r="B312" t="s">
        <v>659</v>
      </c>
      <c r="C312" t="s">
        <v>659</v>
      </c>
      <c r="D312" t="s">
        <v>41</v>
      </c>
      <c r="E312" t="s">
        <v>42</v>
      </c>
      <c r="F312" t="s">
        <v>42</v>
      </c>
      <c r="G312" t="s">
        <v>345</v>
      </c>
      <c r="H312" t="s">
        <v>346</v>
      </c>
      <c r="I312" t="s">
        <v>45</v>
      </c>
      <c r="J312" t="s">
        <v>42</v>
      </c>
      <c r="K312" t="s">
        <v>51</v>
      </c>
      <c r="L312" t="s">
        <v>47</v>
      </c>
      <c r="M312" t="s">
        <v>65</v>
      </c>
      <c r="N312">
        <v>36542</v>
      </c>
      <c r="O312" t="str">
        <f t="shared" si="4"/>
        <v>3170400 - #Repas</v>
      </c>
    </row>
    <row r="313" spans="1:15" hidden="1" x14ac:dyDescent="0.25">
      <c r="A313">
        <v>3170600</v>
      </c>
      <c r="B313" t="s">
        <v>660</v>
      </c>
      <c r="C313" t="s">
        <v>661</v>
      </c>
      <c r="D313" t="s">
        <v>41</v>
      </c>
      <c r="E313" t="s">
        <v>45</v>
      </c>
      <c r="F313" t="s">
        <v>45</v>
      </c>
      <c r="G313" t="s">
        <v>345</v>
      </c>
      <c r="H313" t="s">
        <v>346</v>
      </c>
      <c r="I313" t="s">
        <v>45</v>
      </c>
      <c r="J313" t="s">
        <v>42</v>
      </c>
      <c r="K313" t="s">
        <v>51</v>
      </c>
      <c r="L313" t="s">
        <v>109</v>
      </c>
      <c r="M313" t="s">
        <v>52</v>
      </c>
      <c r="N313">
        <v>36098</v>
      </c>
      <c r="O313" t="str">
        <f t="shared" si="4"/>
        <v>3170600 - #Particip.concours</v>
      </c>
    </row>
    <row r="314" spans="1:15" hidden="1" x14ac:dyDescent="0.25">
      <c r="A314">
        <v>3170700</v>
      </c>
      <c r="B314" t="s">
        <v>662</v>
      </c>
      <c r="C314" t="s">
        <v>663</v>
      </c>
      <c r="D314" t="s">
        <v>41</v>
      </c>
      <c r="E314" t="s">
        <v>42</v>
      </c>
      <c r="F314" t="s">
        <v>42</v>
      </c>
      <c r="G314" t="s">
        <v>345</v>
      </c>
      <c r="H314" t="s">
        <v>346</v>
      </c>
      <c r="I314" t="s">
        <v>45</v>
      </c>
      <c r="J314" t="s">
        <v>42</v>
      </c>
      <c r="K314" t="s">
        <v>51</v>
      </c>
      <c r="L314" t="s">
        <v>47</v>
      </c>
      <c r="M314" t="s">
        <v>54</v>
      </c>
      <c r="N314">
        <v>38335</v>
      </c>
      <c r="O314" t="str">
        <f t="shared" si="4"/>
        <v>3170700 - #Inscr.conférence</v>
      </c>
    </row>
    <row r="315" spans="1:15" x14ac:dyDescent="0.25">
      <c r="A315">
        <v>3170990</v>
      </c>
      <c r="B315" t="s">
        <v>664</v>
      </c>
      <c r="C315" t="s">
        <v>665</v>
      </c>
      <c r="D315" t="s">
        <v>41</v>
      </c>
      <c r="E315" t="s">
        <v>42</v>
      </c>
      <c r="F315" t="s">
        <v>42</v>
      </c>
      <c r="G315" t="s">
        <v>345</v>
      </c>
      <c r="H315" t="s">
        <v>346</v>
      </c>
      <c r="I315" t="s">
        <v>45</v>
      </c>
      <c r="J315" t="s">
        <v>42</v>
      </c>
      <c r="K315" t="s">
        <v>641</v>
      </c>
      <c r="L315" t="s">
        <v>47</v>
      </c>
      <c r="M315" t="s">
        <v>48</v>
      </c>
      <c r="N315">
        <v>41628</v>
      </c>
      <c r="O315" t="str">
        <f t="shared" si="4"/>
        <v>3170990 - Inscriptions conf.</v>
      </c>
    </row>
    <row r="316" spans="1:15" hidden="1" x14ac:dyDescent="0.25">
      <c r="A316">
        <v>3171000</v>
      </c>
      <c r="B316" t="s">
        <v>666</v>
      </c>
      <c r="C316" t="s">
        <v>667</v>
      </c>
      <c r="D316" t="s">
        <v>41</v>
      </c>
      <c r="E316" t="s">
        <v>45</v>
      </c>
      <c r="F316" t="s">
        <v>45</v>
      </c>
      <c r="G316" t="s">
        <v>345</v>
      </c>
      <c r="H316" t="s">
        <v>346</v>
      </c>
      <c r="I316" t="s">
        <v>45</v>
      </c>
      <c r="J316" t="s">
        <v>42</v>
      </c>
      <c r="K316" t="s">
        <v>641</v>
      </c>
      <c r="L316" t="s">
        <v>109</v>
      </c>
      <c r="M316" t="s">
        <v>48</v>
      </c>
      <c r="N316">
        <v>41628</v>
      </c>
      <c r="O316" t="str">
        <f t="shared" si="4"/>
        <v>3171000 - Camps, voyages INAC</v>
      </c>
    </row>
    <row r="317" spans="1:15" hidden="1" x14ac:dyDescent="0.25">
      <c r="A317">
        <v>3180100</v>
      </c>
      <c r="B317" t="s">
        <v>668</v>
      </c>
      <c r="C317" t="s">
        <v>669</v>
      </c>
      <c r="D317" t="s">
        <v>41</v>
      </c>
      <c r="E317" t="s">
        <v>42</v>
      </c>
      <c r="F317" t="s">
        <v>42</v>
      </c>
      <c r="G317" t="s">
        <v>345</v>
      </c>
      <c r="H317" t="s">
        <v>346</v>
      </c>
      <c r="I317" t="s">
        <v>45</v>
      </c>
      <c r="J317" t="s">
        <v>42</v>
      </c>
      <c r="K317" t="s">
        <v>51</v>
      </c>
      <c r="L317" t="s">
        <v>47</v>
      </c>
      <c r="M317" t="s">
        <v>58</v>
      </c>
      <c r="N317">
        <v>36292</v>
      </c>
      <c r="O317" t="str">
        <f t="shared" si="4"/>
        <v>3180100 - #Conférencier,int ex</v>
      </c>
    </row>
    <row r="318" spans="1:15" x14ac:dyDescent="0.25">
      <c r="A318">
        <v>3180101</v>
      </c>
      <c r="B318" t="s">
        <v>670</v>
      </c>
      <c r="C318" t="s">
        <v>670</v>
      </c>
      <c r="D318" t="s">
        <v>41</v>
      </c>
      <c r="E318" t="s">
        <v>42</v>
      </c>
      <c r="F318" t="s">
        <v>42</v>
      </c>
      <c r="G318" t="s">
        <v>575</v>
      </c>
      <c r="H318" t="s">
        <v>576</v>
      </c>
      <c r="I318" t="s">
        <v>45</v>
      </c>
      <c r="J318" t="s">
        <v>42</v>
      </c>
      <c r="K318" t="s">
        <v>671</v>
      </c>
      <c r="L318" t="s">
        <v>47</v>
      </c>
      <c r="M318" t="s">
        <v>48</v>
      </c>
      <c r="N318">
        <v>41628</v>
      </c>
      <c r="O318" t="str">
        <f t="shared" si="4"/>
        <v>3180101 - Provision risque</v>
      </c>
    </row>
    <row r="319" spans="1:15" hidden="1" x14ac:dyDescent="0.25">
      <c r="A319">
        <v>3180150</v>
      </c>
      <c r="B319" t="s">
        <v>672</v>
      </c>
      <c r="C319" t="s">
        <v>673</v>
      </c>
      <c r="D319" t="s">
        <v>41</v>
      </c>
      <c r="E319" t="s">
        <v>42</v>
      </c>
      <c r="F319" t="s">
        <v>42</v>
      </c>
      <c r="G319" t="s">
        <v>345</v>
      </c>
      <c r="H319" t="s">
        <v>346</v>
      </c>
      <c r="I319" t="s">
        <v>45</v>
      </c>
      <c r="J319" t="s">
        <v>42</v>
      </c>
      <c r="K319" t="s">
        <v>51</v>
      </c>
      <c r="L319" t="s">
        <v>47</v>
      </c>
      <c r="M319" t="s">
        <v>65</v>
      </c>
      <c r="N319">
        <v>36542</v>
      </c>
      <c r="O319" t="str">
        <f t="shared" si="4"/>
        <v>3180150 - #Dépla.conférenciers</v>
      </c>
    </row>
    <row r="320" spans="1:15" hidden="1" x14ac:dyDescent="0.25">
      <c r="A320">
        <v>3180200</v>
      </c>
      <c r="B320" t="s">
        <v>674</v>
      </c>
      <c r="C320" t="s">
        <v>674</v>
      </c>
      <c r="D320" t="s">
        <v>41</v>
      </c>
      <c r="E320" t="s">
        <v>45</v>
      </c>
      <c r="F320" t="s">
        <v>45</v>
      </c>
      <c r="G320" t="s">
        <v>345</v>
      </c>
      <c r="H320" t="s">
        <v>346</v>
      </c>
      <c r="I320" t="s">
        <v>45</v>
      </c>
      <c r="J320" t="s">
        <v>42</v>
      </c>
      <c r="K320" t="s">
        <v>51</v>
      </c>
      <c r="L320" t="s">
        <v>109</v>
      </c>
      <c r="M320" t="s">
        <v>52</v>
      </c>
      <c r="N320">
        <v>36098</v>
      </c>
      <c r="O320" t="str">
        <f t="shared" si="4"/>
        <v>3180200 - #Experts, jurés</v>
      </c>
    </row>
    <row r="321" spans="1:15" hidden="1" x14ac:dyDescent="0.25">
      <c r="A321">
        <v>3180250</v>
      </c>
      <c r="B321" t="s">
        <v>675</v>
      </c>
      <c r="C321" t="s">
        <v>676</v>
      </c>
      <c r="D321" t="s">
        <v>41</v>
      </c>
      <c r="E321" t="s">
        <v>42</v>
      </c>
      <c r="F321" t="s">
        <v>42</v>
      </c>
      <c r="G321" t="s">
        <v>345</v>
      </c>
      <c r="H321" t="s">
        <v>346</v>
      </c>
      <c r="I321" t="s">
        <v>45</v>
      </c>
      <c r="J321" t="s">
        <v>42</v>
      </c>
      <c r="K321" t="s">
        <v>51</v>
      </c>
      <c r="L321" t="s">
        <v>47</v>
      </c>
      <c r="M321" t="s">
        <v>54</v>
      </c>
      <c r="N321">
        <v>38335</v>
      </c>
      <c r="O321" t="str">
        <f t="shared" si="4"/>
        <v>3180250 - #Frais de séjour inv</v>
      </c>
    </row>
    <row r="322" spans="1:15" hidden="1" x14ac:dyDescent="0.25">
      <c r="A322">
        <v>3180260</v>
      </c>
      <c r="B322" t="s">
        <v>677</v>
      </c>
      <c r="C322" t="s">
        <v>678</v>
      </c>
      <c r="D322" t="s">
        <v>41</v>
      </c>
      <c r="E322" t="s">
        <v>42</v>
      </c>
      <c r="F322" t="s">
        <v>42</v>
      </c>
      <c r="G322" t="s">
        <v>345</v>
      </c>
      <c r="H322" t="s">
        <v>346</v>
      </c>
      <c r="I322" t="s">
        <v>45</v>
      </c>
      <c r="J322" t="s">
        <v>42</v>
      </c>
      <c r="K322" t="s">
        <v>51</v>
      </c>
      <c r="L322" t="s">
        <v>47</v>
      </c>
      <c r="M322" t="s">
        <v>54</v>
      </c>
      <c r="N322">
        <v>38664</v>
      </c>
      <c r="O322" t="str">
        <f t="shared" si="4"/>
        <v>3180260 - #Repas.Log.FNS</v>
      </c>
    </row>
    <row r="323" spans="1:15" hidden="1" x14ac:dyDescent="0.25">
      <c r="A323">
        <v>3180270</v>
      </c>
      <c r="B323" t="s">
        <v>679</v>
      </c>
      <c r="C323" t="s">
        <v>680</v>
      </c>
      <c r="D323" t="s">
        <v>41</v>
      </c>
      <c r="E323" t="s">
        <v>42</v>
      </c>
      <c r="F323" t="s">
        <v>42</v>
      </c>
      <c r="G323" t="s">
        <v>345</v>
      </c>
      <c r="H323" t="s">
        <v>346</v>
      </c>
      <c r="I323" t="s">
        <v>45</v>
      </c>
      <c r="J323" t="s">
        <v>42</v>
      </c>
      <c r="K323" t="s">
        <v>51</v>
      </c>
      <c r="L323" t="s">
        <v>47</v>
      </c>
      <c r="M323" t="s">
        <v>54</v>
      </c>
      <c r="N323">
        <v>38896</v>
      </c>
      <c r="O323" t="str">
        <f t="shared" ref="O323:O386" si="5">A323&amp;" - "&amp;B323</f>
        <v>3180270 - #Dépla partenaires F</v>
      </c>
    </row>
    <row r="324" spans="1:15" hidden="1" x14ac:dyDescent="0.25">
      <c r="A324">
        <v>3180300</v>
      </c>
      <c r="B324" t="s">
        <v>681</v>
      </c>
      <c r="C324" t="s">
        <v>682</v>
      </c>
      <c r="D324" t="s">
        <v>41</v>
      </c>
      <c r="E324" t="s">
        <v>42</v>
      </c>
      <c r="F324" t="s">
        <v>42</v>
      </c>
      <c r="G324" t="s">
        <v>345</v>
      </c>
      <c r="H324" t="s">
        <v>346</v>
      </c>
      <c r="I324" t="s">
        <v>45</v>
      </c>
      <c r="J324" t="s">
        <v>42</v>
      </c>
      <c r="K324" t="s">
        <v>51</v>
      </c>
      <c r="L324" t="s">
        <v>47</v>
      </c>
      <c r="M324" t="s">
        <v>52</v>
      </c>
      <c r="N324">
        <v>36098</v>
      </c>
      <c r="O324" t="str">
        <f t="shared" si="5"/>
        <v>3180300 - #Frais de surveillan</v>
      </c>
    </row>
    <row r="325" spans="1:15" hidden="1" x14ac:dyDescent="0.25">
      <c r="A325">
        <v>3180400</v>
      </c>
      <c r="B325" t="s">
        <v>683</v>
      </c>
      <c r="C325" t="s">
        <v>683</v>
      </c>
      <c r="D325" t="s">
        <v>41</v>
      </c>
      <c r="E325" t="s">
        <v>42</v>
      </c>
      <c r="F325" t="s">
        <v>42</v>
      </c>
      <c r="G325" t="s">
        <v>345</v>
      </c>
      <c r="H325" t="s">
        <v>346</v>
      </c>
      <c r="I325" t="s">
        <v>45</v>
      </c>
      <c r="J325" t="s">
        <v>42</v>
      </c>
      <c r="K325" t="s">
        <v>51</v>
      </c>
      <c r="L325" t="s">
        <v>47</v>
      </c>
      <c r="M325" t="s">
        <v>52</v>
      </c>
      <c r="N325">
        <v>36098</v>
      </c>
      <c r="O325" t="str">
        <f t="shared" si="5"/>
        <v>3180400 - #Mandats</v>
      </c>
    </row>
    <row r="326" spans="1:15" hidden="1" x14ac:dyDescent="0.25">
      <c r="A326">
        <v>3180450</v>
      </c>
      <c r="B326" t="s">
        <v>684</v>
      </c>
      <c r="C326" t="s">
        <v>684</v>
      </c>
      <c r="D326" t="s">
        <v>41</v>
      </c>
      <c r="E326" t="s">
        <v>42</v>
      </c>
      <c r="F326" t="s">
        <v>42</v>
      </c>
      <c r="G326" t="s">
        <v>345</v>
      </c>
      <c r="H326" t="s">
        <v>346</v>
      </c>
      <c r="I326" t="s">
        <v>45</v>
      </c>
      <c r="J326" t="s">
        <v>42</v>
      </c>
      <c r="K326" t="s">
        <v>51</v>
      </c>
      <c r="L326" t="s">
        <v>47</v>
      </c>
      <c r="M326" t="s">
        <v>65</v>
      </c>
      <c r="N326">
        <v>37154</v>
      </c>
      <c r="O326" t="str">
        <f t="shared" si="5"/>
        <v>3180450 - #salaires facturés</v>
      </c>
    </row>
    <row r="327" spans="1:15" hidden="1" x14ac:dyDescent="0.25">
      <c r="A327">
        <v>3180466</v>
      </c>
      <c r="B327" t="s">
        <v>685</v>
      </c>
      <c r="C327" t="s">
        <v>686</v>
      </c>
      <c r="D327" t="s">
        <v>41</v>
      </c>
      <c r="E327" t="s">
        <v>42</v>
      </c>
      <c r="F327" t="s">
        <v>42</v>
      </c>
      <c r="G327" t="s">
        <v>345</v>
      </c>
      <c r="H327" t="s">
        <v>346</v>
      </c>
      <c r="I327" t="s">
        <v>45</v>
      </c>
      <c r="J327" t="s">
        <v>42</v>
      </c>
      <c r="K327" t="s">
        <v>51</v>
      </c>
      <c r="L327" t="s">
        <v>47</v>
      </c>
      <c r="M327" t="s">
        <v>54</v>
      </c>
      <c r="N327">
        <v>40870</v>
      </c>
      <c r="O327" t="str">
        <f t="shared" si="5"/>
        <v>3180466 - #Frais Sohrabi</v>
      </c>
    </row>
    <row r="328" spans="1:15" hidden="1" x14ac:dyDescent="0.25">
      <c r="A328">
        <v>3180470</v>
      </c>
      <c r="B328" t="s">
        <v>687</v>
      </c>
      <c r="C328" t="s">
        <v>688</v>
      </c>
      <c r="D328" t="s">
        <v>41</v>
      </c>
      <c r="E328" t="s">
        <v>42</v>
      </c>
      <c r="F328" t="s">
        <v>42</v>
      </c>
      <c r="G328" t="s">
        <v>345</v>
      </c>
      <c r="H328" t="s">
        <v>346</v>
      </c>
      <c r="I328" t="s">
        <v>45</v>
      </c>
      <c r="J328" t="s">
        <v>42</v>
      </c>
      <c r="K328" t="s">
        <v>51</v>
      </c>
      <c r="L328" t="s">
        <v>47</v>
      </c>
      <c r="M328" t="s">
        <v>54</v>
      </c>
      <c r="N328">
        <v>38380</v>
      </c>
      <c r="O328" t="str">
        <f t="shared" si="5"/>
        <v>3180470 - #Trav.recherche Tier</v>
      </c>
    </row>
    <row r="329" spans="1:15" hidden="1" x14ac:dyDescent="0.25">
      <c r="A329">
        <v>3180480</v>
      </c>
      <c r="B329" t="s">
        <v>571</v>
      </c>
      <c r="C329" t="s">
        <v>571</v>
      </c>
      <c r="D329" t="s">
        <v>41</v>
      </c>
      <c r="E329" t="s">
        <v>45</v>
      </c>
      <c r="F329" t="s">
        <v>45</v>
      </c>
      <c r="G329" t="s">
        <v>345</v>
      </c>
      <c r="H329" t="s">
        <v>346</v>
      </c>
      <c r="I329" t="s">
        <v>45</v>
      </c>
      <c r="J329" t="s">
        <v>42</v>
      </c>
      <c r="K329" t="s">
        <v>51</v>
      </c>
      <c r="L329" t="s">
        <v>109</v>
      </c>
      <c r="M329" t="s">
        <v>54</v>
      </c>
      <c r="N329">
        <v>40869</v>
      </c>
      <c r="O329" t="str">
        <f t="shared" si="5"/>
        <v>3180480 - #Patients simulés</v>
      </c>
    </row>
    <row r="330" spans="1:15" hidden="1" x14ac:dyDescent="0.25">
      <c r="A330">
        <v>3180500</v>
      </c>
      <c r="B330" t="s">
        <v>689</v>
      </c>
      <c r="C330" t="s">
        <v>690</v>
      </c>
      <c r="D330" t="s">
        <v>41</v>
      </c>
      <c r="E330" t="s">
        <v>42</v>
      </c>
      <c r="F330" t="s">
        <v>42</v>
      </c>
      <c r="G330" t="s">
        <v>575</v>
      </c>
      <c r="H330" t="s">
        <v>576</v>
      </c>
      <c r="I330" t="s">
        <v>45</v>
      </c>
      <c r="J330" t="s">
        <v>42</v>
      </c>
      <c r="K330" t="s">
        <v>51</v>
      </c>
      <c r="L330" t="s">
        <v>47</v>
      </c>
      <c r="M330" t="s">
        <v>65</v>
      </c>
      <c r="N330">
        <v>36542</v>
      </c>
      <c r="O330" t="str">
        <f t="shared" si="5"/>
        <v>3180500 - #Comm.charges 7,5%</v>
      </c>
    </row>
    <row r="331" spans="1:15" hidden="1" x14ac:dyDescent="0.25">
      <c r="A331">
        <v>3180510</v>
      </c>
      <c r="B331" t="s">
        <v>691</v>
      </c>
      <c r="C331" t="s">
        <v>692</v>
      </c>
      <c r="D331" t="s">
        <v>41</v>
      </c>
      <c r="E331" t="s">
        <v>42</v>
      </c>
      <c r="F331" t="s">
        <v>42</v>
      </c>
      <c r="G331" t="s">
        <v>575</v>
      </c>
      <c r="H331" t="s">
        <v>576</v>
      </c>
      <c r="I331" t="s">
        <v>45</v>
      </c>
      <c r="J331" t="s">
        <v>42</v>
      </c>
      <c r="K331" t="s">
        <v>51</v>
      </c>
      <c r="L331" t="s">
        <v>47</v>
      </c>
      <c r="M331" t="s">
        <v>65</v>
      </c>
      <c r="N331">
        <v>36542</v>
      </c>
      <c r="O331" t="str">
        <f t="shared" si="5"/>
        <v>3180510 - #Comm.10-20% charges</v>
      </c>
    </row>
    <row r="332" spans="1:15" hidden="1" x14ac:dyDescent="0.25">
      <c r="A332">
        <v>3180520</v>
      </c>
      <c r="B332" t="s">
        <v>693</v>
      </c>
      <c r="C332" t="s">
        <v>694</v>
      </c>
      <c r="D332" t="s">
        <v>41</v>
      </c>
      <c r="E332" t="s">
        <v>45</v>
      </c>
      <c r="F332" t="s">
        <v>45</v>
      </c>
      <c r="G332" t="s">
        <v>575</v>
      </c>
      <c r="H332" t="s">
        <v>576</v>
      </c>
      <c r="I332" t="s">
        <v>45</v>
      </c>
      <c r="J332" t="s">
        <v>42</v>
      </c>
      <c r="K332" t="s">
        <v>51</v>
      </c>
      <c r="L332" t="s">
        <v>109</v>
      </c>
      <c r="M332" t="s">
        <v>65</v>
      </c>
      <c r="N332">
        <v>36542</v>
      </c>
      <c r="O332" t="str">
        <f t="shared" si="5"/>
        <v>3180520 - #Comm.75% en charges</v>
      </c>
    </row>
    <row r="333" spans="1:15" hidden="1" x14ac:dyDescent="0.25">
      <c r="A333">
        <v>3180530</v>
      </c>
      <c r="B333" t="s">
        <v>354</v>
      </c>
      <c r="C333" t="s">
        <v>354</v>
      </c>
      <c r="D333" t="s">
        <v>41</v>
      </c>
      <c r="E333" t="s">
        <v>45</v>
      </c>
      <c r="F333" t="s">
        <v>45</v>
      </c>
      <c r="G333" t="s">
        <v>575</v>
      </c>
      <c r="H333" t="s">
        <v>576</v>
      </c>
      <c r="I333" t="s">
        <v>45</v>
      </c>
      <c r="J333" t="s">
        <v>42</v>
      </c>
      <c r="K333" t="s">
        <v>51</v>
      </c>
      <c r="L333" t="s">
        <v>109</v>
      </c>
      <c r="M333" t="s">
        <v>65</v>
      </c>
      <c r="N333">
        <v>36542</v>
      </c>
      <c r="O333" t="str">
        <f t="shared" si="5"/>
        <v>3180530 - #Inactif</v>
      </c>
    </row>
    <row r="334" spans="1:15" hidden="1" x14ac:dyDescent="0.25">
      <c r="A334">
        <v>3180540</v>
      </c>
      <c r="B334" t="s">
        <v>695</v>
      </c>
      <c r="C334" t="s">
        <v>696</v>
      </c>
      <c r="D334" t="s">
        <v>41</v>
      </c>
      <c r="E334" t="s">
        <v>42</v>
      </c>
      <c r="F334" t="s">
        <v>42</v>
      </c>
      <c r="G334" t="s">
        <v>345</v>
      </c>
      <c r="H334" t="s">
        <v>346</v>
      </c>
      <c r="I334" t="s">
        <v>45</v>
      </c>
      <c r="J334" t="s">
        <v>42</v>
      </c>
      <c r="K334" t="s">
        <v>51</v>
      </c>
      <c r="L334" t="s">
        <v>47</v>
      </c>
      <c r="M334" t="s">
        <v>54</v>
      </c>
      <c r="N334">
        <v>40630</v>
      </c>
      <c r="O334" t="str">
        <f t="shared" si="5"/>
        <v>3180540 - #Abatt.scientifique</v>
      </c>
    </row>
    <row r="335" spans="1:15" hidden="1" x14ac:dyDescent="0.25">
      <c r="A335">
        <v>3180550</v>
      </c>
      <c r="B335" t="s">
        <v>697</v>
      </c>
      <c r="C335" t="s">
        <v>698</v>
      </c>
      <c r="D335" t="s">
        <v>41</v>
      </c>
      <c r="E335" t="s">
        <v>42</v>
      </c>
      <c r="F335" t="s">
        <v>42</v>
      </c>
      <c r="G335" t="s">
        <v>345</v>
      </c>
      <c r="H335" t="s">
        <v>346</v>
      </c>
      <c r="I335" t="s">
        <v>45</v>
      </c>
      <c r="J335" t="s">
        <v>42</v>
      </c>
      <c r="K335" t="s">
        <v>51</v>
      </c>
      <c r="L335" t="s">
        <v>47</v>
      </c>
      <c r="M335" t="s">
        <v>54</v>
      </c>
      <c r="N335">
        <v>40630</v>
      </c>
      <c r="O335" t="str">
        <f t="shared" si="5"/>
        <v>3180550 - #Abatt.échec médic.</v>
      </c>
    </row>
    <row r="336" spans="1:15" hidden="1" x14ac:dyDescent="0.25">
      <c r="A336">
        <v>3180560</v>
      </c>
      <c r="B336" t="s">
        <v>699</v>
      </c>
      <c r="C336" t="s">
        <v>699</v>
      </c>
      <c r="D336" t="s">
        <v>41</v>
      </c>
      <c r="E336" t="s">
        <v>42</v>
      </c>
      <c r="F336" t="s">
        <v>42</v>
      </c>
      <c r="G336" t="s">
        <v>345</v>
      </c>
      <c r="H336" t="s">
        <v>346</v>
      </c>
      <c r="I336" t="s">
        <v>45</v>
      </c>
      <c r="J336" t="s">
        <v>42</v>
      </c>
      <c r="K336" t="s">
        <v>51</v>
      </c>
      <c r="L336" t="s">
        <v>47</v>
      </c>
      <c r="M336" t="s">
        <v>54</v>
      </c>
      <c r="N336">
        <v>40631</v>
      </c>
      <c r="O336" t="str">
        <f t="shared" si="5"/>
        <v>3180560 - #Commission CMD</v>
      </c>
    </row>
    <row r="337" spans="1:15" hidden="1" x14ac:dyDescent="0.25">
      <c r="A337">
        <v>3180570</v>
      </c>
      <c r="B337" t="s">
        <v>700</v>
      </c>
      <c r="C337" t="s">
        <v>701</v>
      </c>
      <c r="D337" t="s">
        <v>41</v>
      </c>
      <c r="E337" t="s">
        <v>42</v>
      </c>
      <c r="F337" t="s">
        <v>42</v>
      </c>
      <c r="G337" t="s">
        <v>345</v>
      </c>
      <c r="H337" t="s">
        <v>346</v>
      </c>
      <c r="I337" t="s">
        <v>45</v>
      </c>
      <c r="J337" t="s">
        <v>42</v>
      </c>
      <c r="K337" t="s">
        <v>51</v>
      </c>
      <c r="L337" t="s">
        <v>47</v>
      </c>
      <c r="M337" t="s">
        <v>54</v>
      </c>
      <c r="N337">
        <v>40869</v>
      </c>
      <c r="O337" t="str">
        <f t="shared" si="5"/>
        <v>3180570 - #Frais recouvr.SMD</v>
      </c>
    </row>
    <row r="338" spans="1:15" hidden="1" x14ac:dyDescent="0.25">
      <c r="A338">
        <v>3180600</v>
      </c>
      <c r="B338" t="s">
        <v>702</v>
      </c>
      <c r="C338" t="s">
        <v>703</v>
      </c>
      <c r="D338" t="s">
        <v>41</v>
      </c>
      <c r="E338" t="s">
        <v>42</v>
      </c>
      <c r="F338" t="s">
        <v>42</v>
      </c>
      <c r="G338" t="s">
        <v>575</v>
      </c>
      <c r="H338" t="s">
        <v>576</v>
      </c>
      <c r="I338" t="s">
        <v>45</v>
      </c>
      <c r="J338" t="s">
        <v>42</v>
      </c>
      <c r="K338" t="s">
        <v>51</v>
      </c>
      <c r="L338" t="s">
        <v>47</v>
      </c>
      <c r="M338" t="s">
        <v>54</v>
      </c>
      <c r="N338">
        <v>40595</v>
      </c>
      <c r="O338" t="str">
        <f t="shared" si="5"/>
        <v>3180600 - #OPE gest.salaire DI</v>
      </c>
    </row>
    <row r="339" spans="1:15" hidden="1" x14ac:dyDescent="0.25">
      <c r="A339">
        <v>3181000</v>
      </c>
      <c r="B339" t="s">
        <v>704</v>
      </c>
      <c r="C339" t="s">
        <v>704</v>
      </c>
      <c r="D339" t="s">
        <v>41</v>
      </c>
      <c r="E339" t="s">
        <v>42</v>
      </c>
      <c r="F339" t="s">
        <v>42</v>
      </c>
      <c r="G339" t="s">
        <v>345</v>
      </c>
      <c r="H339" t="s">
        <v>346</v>
      </c>
      <c r="I339" t="s">
        <v>45</v>
      </c>
      <c r="J339" t="s">
        <v>42</v>
      </c>
      <c r="K339" t="s">
        <v>51</v>
      </c>
      <c r="L339" t="s">
        <v>47</v>
      </c>
      <c r="M339" t="s">
        <v>52</v>
      </c>
      <c r="N339">
        <v>36098</v>
      </c>
      <c r="O339" t="str">
        <f t="shared" si="5"/>
        <v>3181000 - #Droits d'auteur</v>
      </c>
    </row>
    <row r="340" spans="1:15" hidden="1" x14ac:dyDescent="0.25">
      <c r="A340">
        <v>3181100</v>
      </c>
      <c r="B340" t="s">
        <v>705</v>
      </c>
      <c r="C340" t="s">
        <v>705</v>
      </c>
      <c r="D340" t="s">
        <v>41</v>
      </c>
      <c r="E340" t="s">
        <v>42</v>
      </c>
      <c r="F340" t="s">
        <v>42</v>
      </c>
      <c r="G340" t="s">
        <v>345</v>
      </c>
      <c r="H340" t="s">
        <v>346</v>
      </c>
      <c r="I340" t="s">
        <v>45</v>
      </c>
      <c r="J340" t="s">
        <v>42</v>
      </c>
      <c r="K340" t="s">
        <v>51</v>
      </c>
      <c r="L340" t="s">
        <v>47</v>
      </c>
      <c r="M340" t="s">
        <v>58</v>
      </c>
      <c r="N340">
        <v>36292</v>
      </c>
      <c r="O340" t="str">
        <f t="shared" si="5"/>
        <v>3181100 - #Blanchissage</v>
      </c>
    </row>
    <row r="341" spans="1:15" x14ac:dyDescent="0.25">
      <c r="A341">
        <v>3181101</v>
      </c>
      <c r="B341" t="s">
        <v>706</v>
      </c>
      <c r="C341" t="s">
        <v>706</v>
      </c>
      <c r="D341" t="s">
        <v>41</v>
      </c>
      <c r="E341" t="s">
        <v>42</v>
      </c>
      <c r="F341" t="s">
        <v>42</v>
      </c>
      <c r="G341" t="s">
        <v>575</v>
      </c>
      <c r="H341" t="s">
        <v>576</v>
      </c>
      <c r="I341" t="s">
        <v>45</v>
      </c>
      <c r="J341" t="s">
        <v>42</v>
      </c>
      <c r="K341" t="s">
        <v>707</v>
      </c>
      <c r="L341" t="s">
        <v>47</v>
      </c>
      <c r="M341" t="s">
        <v>48</v>
      </c>
      <c r="N341">
        <v>41628</v>
      </c>
      <c r="O341" t="str">
        <f t="shared" si="5"/>
        <v>3181101 - Pertes sur débiteurs</v>
      </c>
    </row>
    <row r="342" spans="1:15" hidden="1" x14ac:dyDescent="0.25">
      <c r="A342">
        <v>3185000</v>
      </c>
      <c r="B342" t="s">
        <v>708</v>
      </c>
      <c r="C342" t="s">
        <v>708</v>
      </c>
      <c r="D342" t="s">
        <v>41</v>
      </c>
      <c r="E342" t="s">
        <v>42</v>
      </c>
      <c r="F342" t="s">
        <v>42</v>
      </c>
      <c r="G342" t="s">
        <v>345</v>
      </c>
      <c r="H342" t="s">
        <v>346</v>
      </c>
      <c r="I342" t="s">
        <v>45</v>
      </c>
      <c r="J342" t="s">
        <v>42</v>
      </c>
      <c r="K342" t="s">
        <v>51</v>
      </c>
      <c r="L342" t="s">
        <v>47</v>
      </c>
      <c r="M342" t="s">
        <v>54</v>
      </c>
      <c r="N342">
        <v>37902</v>
      </c>
      <c r="O342" t="str">
        <f t="shared" si="5"/>
        <v>3185000 - #Déménagement</v>
      </c>
    </row>
    <row r="343" spans="1:15" hidden="1" x14ac:dyDescent="0.25">
      <c r="A343">
        <v>3185030</v>
      </c>
      <c r="B343" t="s">
        <v>709</v>
      </c>
      <c r="C343" t="s">
        <v>709</v>
      </c>
      <c r="D343" t="s">
        <v>41</v>
      </c>
      <c r="E343" t="s">
        <v>42</v>
      </c>
      <c r="F343" t="s">
        <v>42</v>
      </c>
      <c r="G343" t="s">
        <v>345</v>
      </c>
      <c r="H343" t="s">
        <v>346</v>
      </c>
      <c r="I343" t="s">
        <v>45</v>
      </c>
      <c r="J343" t="s">
        <v>42</v>
      </c>
      <c r="K343" t="s">
        <v>51</v>
      </c>
      <c r="L343" t="s">
        <v>47</v>
      </c>
      <c r="M343" t="s">
        <v>65</v>
      </c>
      <c r="N343">
        <v>36542</v>
      </c>
      <c r="O343" t="str">
        <f t="shared" si="5"/>
        <v>3185030 - #Frais DIS</v>
      </c>
    </row>
    <row r="344" spans="1:15" hidden="1" x14ac:dyDescent="0.25">
      <c r="A344">
        <v>3185050</v>
      </c>
      <c r="B344" t="s">
        <v>710</v>
      </c>
      <c r="C344" t="s">
        <v>711</v>
      </c>
      <c r="D344" t="s">
        <v>41</v>
      </c>
      <c r="E344" t="s">
        <v>45</v>
      </c>
      <c r="F344" t="s">
        <v>45</v>
      </c>
      <c r="G344" t="s">
        <v>345</v>
      </c>
      <c r="H344" t="s">
        <v>346</v>
      </c>
      <c r="I344" t="s">
        <v>45</v>
      </c>
      <c r="J344" t="s">
        <v>42</v>
      </c>
      <c r="K344" t="s">
        <v>51</v>
      </c>
      <c r="L344" t="s">
        <v>109</v>
      </c>
      <c r="M344" t="s">
        <v>54</v>
      </c>
      <c r="N344">
        <v>38212</v>
      </c>
      <c r="O344" t="str">
        <f t="shared" si="5"/>
        <v>3185050 - #Frais transport déc</v>
      </c>
    </row>
    <row r="345" spans="1:15" hidden="1" x14ac:dyDescent="0.25">
      <c r="A345">
        <v>3185100</v>
      </c>
      <c r="B345" t="s">
        <v>712</v>
      </c>
      <c r="C345" t="s">
        <v>712</v>
      </c>
      <c r="D345" t="s">
        <v>41</v>
      </c>
      <c r="E345" t="s">
        <v>42</v>
      </c>
      <c r="F345" t="s">
        <v>42</v>
      </c>
      <c r="G345" t="s">
        <v>345</v>
      </c>
      <c r="H345" t="s">
        <v>346</v>
      </c>
      <c r="I345" t="s">
        <v>45</v>
      </c>
      <c r="J345" t="s">
        <v>42</v>
      </c>
      <c r="K345" t="s">
        <v>51</v>
      </c>
      <c r="L345" t="s">
        <v>47</v>
      </c>
      <c r="M345" t="s">
        <v>52</v>
      </c>
      <c r="N345">
        <v>36098</v>
      </c>
      <c r="O345" t="str">
        <f t="shared" si="5"/>
        <v>3185100 - #Affranchissements</v>
      </c>
    </row>
    <row r="346" spans="1:15" hidden="1" x14ac:dyDescent="0.25">
      <c r="A346">
        <v>3185110</v>
      </c>
      <c r="B346" t="s">
        <v>713</v>
      </c>
      <c r="C346" t="s">
        <v>713</v>
      </c>
      <c r="D346" t="s">
        <v>41</v>
      </c>
      <c r="E346" t="s">
        <v>45</v>
      </c>
      <c r="F346" t="s">
        <v>45</v>
      </c>
      <c r="G346" t="s">
        <v>345</v>
      </c>
      <c r="H346" t="s">
        <v>346</v>
      </c>
      <c r="I346" t="s">
        <v>45</v>
      </c>
      <c r="J346" t="s">
        <v>42</v>
      </c>
      <c r="K346" t="s">
        <v>51</v>
      </c>
      <c r="L346" t="s">
        <v>109</v>
      </c>
      <c r="M346" t="s">
        <v>65</v>
      </c>
      <c r="N346">
        <v>36542</v>
      </c>
      <c r="O346" t="str">
        <f t="shared" si="5"/>
        <v>3185110 - #Acquis de douane</v>
      </c>
    </row>
    <row r="347" spans="1:15" hidden="1" x14ac:dyDescent="0.25">
      <c r="A347">
        <v>3185150</v>
      </c>
      <c r="B347" t="s">
        <v>714</v>
      </c>
      <c r="C347" t="s">
        <v>714</v>
      </c>
      <c r="D347" t="s">
        <v>41</v>
      </c>
      <c r="E347" t="s">
        <v>42</v>
      </c>
      <c r="F347" t="s">
        <v>42</v>
      </c>
      <c r="G347" t="s">
        <v>345</v>
      </c>
      <c r="H347" t="s">
        <v>346</v>
      </c>
      <c r="I347" t="s">
        <v>45</v>
      </c>
      <c r="J347" t="s">
        <v>42</v>
      </c>
      <c r="K347" t="s">
        <v>51</v>
      </c>
      <c r="L347" t="s">
        <v>47</v>
      </c>
      <c r="M347" t="s">
        <v>65</v>
      </c>
      <c r="N347">
        <v>37432</v>
      </c>
      <c r="O347" t="str">
        <f t="shared" si="5"/>
        <v>3185150 - #Overheads frais</v>
      </c>
    </row>
    <row r="348" spans="1:15" hidden="1" x14ac:dyDescent="0.25">
      <c r="A348">
        <v>3185200</v>
      </c>
      <c r="B348" t="s">
        <v>715</v>
      </c>
      <c r="C348" t="s">
        <v>716</v>
      </c>
      <c r="D348" t="s">
        <v>41</v>
      </c>
      <c r="E348" t="s">
        <v>42</v>
      </c>
      <c r="F348" t="s">
        <v>42</v>
      </c>
      <c r="G348" t="s">
        <v>345</v>
      </c>
      <c r="H348" t="s">
        <v>346</v>
      </c>
      <c r="I348" t="s">
        <v>45</v>
      </c>
      <c r="J348" t="s">
        <v>42</v>
      </c>
      <c r="K348" t="s">
        <v>51</v>
      </c>
      <c r="L348" t="s">
        <v>47</v>
      </c>
      <c r="M348" t="s">
        <v>52</v>
      </c>
      <c r="N348">
        <v>36098</v>
      </c>
      <c r="O348" t="str">
        <f t="shared" si="5"/>
        <v>3185200 - #Frais postaux et ba</v>
      </c>
    </row>
    <row r="349" spans="1:15" hidden="1" x14ac:dyDescent="0.25">
      <c r="A349">
        <v>3185210</v>
      </c>
      <c r="B349" t="s">
        <v>717</v>
      </c>
      <c r="C349" t="s">
        <v>718</v>
      </c>
      <c r="D349" t="s">
        <v>41</v>
      </c>
      <c r="E349" t="s">
        <v>42</v>
      </c>
      <c r="F349" t="s">
        <v>42</v>
      </c>
      <c r="G349" t="s">
        <v>345</v>
      </c>
      <c r="H349" t="s">
        <v>346</v>
      </c>
      <c r="I349" t="s">
        <v>45</v>
      </c>
      <c r="J349" t="s">
        <v>42</v>
      </c>
      <c r="K349" t="s">
        <v>51</v>
      </c>
      <c r="L349" t="s">
        <v>47</v>
      </c>
      <c r="M349" t="s">
        <v>65</v>
      </c>
      <c r="N349">
        <v>36560</v>
      </c>
      <c r="O349" t="str">
        <f t="shared" si="5"/>
        <v>3185210 - #Différence de chang</v>
      </c>
    </row>
    <row r="350" spans="1:15" hidden="1" x14ac:dyDescent="0.25">
      <c r="A350">
        <v>3185216</v>
      </c>
      <c r="B350" t="s">
        <v>717</v>
      </c>
      <c r="C350" t="s">
        <v>718</v>
      </c>
      <c r="D350" t="s">
        <v>41</v>
      </c>
      <c r="E350" t="s">
        <v>42</v>
      </c>
      <c r="F350" t="s">
        <v>42</v>
      </c>
      <c r="G350" t="s">
        <v>345</v>
      </c>
      <c r="H350" t="s">
        <v>346</v>
      </c>
      <c r="I350" t="s">
        <v>45</v>
      </c>
      <c r="J350" t="s">
        <v>42</v>
      </c>
      <c r="K350" t="s">
        <v>51</v>
      </c>
      <c r="L350" t="s">
        <v>47</v>
      </c>
      <c r="M350" t="s">
        <v>54</v>
      </c>
      <c r="N350">
        <v>40870</v>
      </c>
      <c r="O350" t="str">
        <f t="shared" si="5"/>
        <v>3185216 - #Différence de chang</v>
      </c>
    </row>
    <row r="351" spans="1:15" hidden="1" x14ac:dyDescent="0.25">
      <c r="A351">
        <v>3185220</v>
      </c>
      <c r="B351" t="s">
        <v>719</v>
      </c>
      <c r="C351" t="s">
        <v>720</v>
      </c>
      <c r="D351" t="s">
        <v>41</v>
      </c>
      <c r="E351" t="s">
        <v>42</v>
      </c>
      <c r="F351" t="s">
        <v>42</v>
      </c>
      <c r="G351" t="s">
        <v>345</v>
      </c>
      <c r="H351" t="s">
        <v>346</v>
      </c>
      <c r="I351" t="s">
        <v>45</v>
      </c>
      <c r="J351" t="s">
        <v>42</v>
      </c>
      <c r="K351" t="s">
        <v>51</v>
      </c>
      <c r="L351" t="s">
        <v>47</v>
      </c>
      <c r="M351" t="s">
        <v>65</v>
      </c>
      <c r="N351">
        <v>36978</v>
      </c>
      <c r="O351" t="str">
        <f t="shared" si="5"/>
        <v>3185220 - #Frais cartes crédit</v>
      </c>
    </row>
    <row r="352" spans="1:15" hidden="1" x14ac:dyDescent="0.25">
      <c r="A352">
        <v>3185230</v>
      </c>
      <c r="B352" t="s">
        <v>721</v>
      </c>
      <c r="C352" t="s">
        <v>722</v>
      </c>
      <c r="D352" t="s">
        <v>41</v>
      </c>
      <c r="E352" t="s">
        <v>42</v>
      </c>
      <c r="F352" t="s">
        <v>42</v>
      </c>
      <c r="G352" t="s">
        <v>345</v>
      </c>
      <c r="H352" t="s">
        <v>346</v>
      </c>
      <c r="I352" t="s">
        <v>45</v>
      </c>
      <c r="J352" t="s">
        <v>42</v>
      </c>
      <c r="K352" t="s">
        <v>51</v>
      </c>
      <c r="L352" t="s">
        <v>47</v>
      </c>
      <c r="M352" t="s">
        <v>65</v>
      </c>
      <c r="N352">
        <v>37697</v>
      </c>
      <c r="O352" t="str">
        <f t="shared" si="5"/>
        <v>3185230 - #Frais transa. titre</v>
      </c>
    </row>
    <row r="353" spans="1:15" hidden="1" x14ac:dyDescent="0.25">
      <c r="A353">
        <v>3185236</v>
      </c>
      <c r="B353" t="s">
        <v>723</v>
      </c>
      <c r="C353" t="s">
        <v>724</v>
      </c>
      <c r="D353" t="s">
        <v>41</v>
      </c>
      <c r="E353" t="s">
        <v>42</v>
      </c>
      <c r="F353" t="s">
        <v>42</v>
      </c>
      <c r="G353" t="s">
        <v>345</v>
      </c>
      <c r="H353" t="s">
        <v>346</v>
      </c>
      <c r="I353" t="s">
        <v>45</v>
      </c>
      <c r="J353" t="s">
        <v>42</v>
      </c>
      <c r="K353" t="s">
        <v>51</v>
      </c>
      <c r="L353" t="s">
        <v>47</v>
      </c>
      <c r="M353" t="s">
        <v>54</v>
      </c>
      <c r="N353">
        <v>40870</v>
      </c>
      <c r="O353" t="str">
        <f t="shared" si="5"/>
        <v>3185236 - #Frais gest.trans.ti</v>
      </c>
    </row>
    <row r="354" spans="1:15" hidden="1" x14ac:dyDescent="0.25">
      <c r="A354">
        <v>3185256</v>
      </c>
      <c r="B354" t="s">
        <v>715</v>
      </c>
      <c r="C354" t="s">
        <v>716</v>
      </c>
      <c r="D354" t="s">
        <v>41</v>
      </c>
      <c r="E354" t="s">
        <v>42</v>
      </c>
      <c r="F354" t="s">
        <v>42</v>
      </c>
      <c r="G354" t="s">
        <v>51</v>
      </c>
      <c r="I354" t="s">
        <v>45</v>
      </c>
      <c r="J354" t="s">
        <v>42</v>
      </c>
      <c r="K354" t="s">
        <v>51</v>
      </c>
      <c r="L354" t="s">
        <v>47</v>
      </c>
      <c r="M354" t="s">
        <v>54</v>
      </c>
      <c r="N354">
        <v>40870</v>
      </c>
      <c r="O354" t="str">
        <f t="shared" si="5"/>
        <v>3185256 - #Frais postaux et ba</v>
      </c>
    </row>
    <row r="355" spans="1:15" hidden="1" x14ac:dyDescent="0.25">
      <c r="A355">
        <v>3185300</v>
      </c>
      <c r="B355" t="s">
        <v>725</v>
      </c>
      <c r="C355" t="s">
        <v>726</v>
      </c>
      <c r="D355" t="s">
        <v>41</v>
      </c>
      <c r="E355" t="s">
        <v>45</v>
      </c>
      <c r="F355" t="s">
        <v>45</v>
      </c>
      <c r="G355" t="s">
        <v>345</v>
      </c>
      <c r="H355" t="s">
        <v>346</v>
      </c>
      <c r="I355" t="s">
        <v>45</v>
      </c>
      <c r="J355" t="s">
        <v>42</v>
      </c>
      <c r="K355" t="s">
        <v>51</v>
      </c>
      <c r="L355" t="s">
        <v>109</v>
      </c>
      <c r="M355" t="s">
        <v>350</v>
      </c>
      <c r="N355">
        <v>36098</v>
      </c>
      <c r="O355" t="str">
        <f t="shared" si="5"/>
        <v>3185300 - #Frais télécommunica</v>
      </c>
    </row>
    <row r="356" spans="1:15" hidden="1" x14ac:dyDescent="0.25">
      <c r="A356">
        <v>3185400</v>
      </c>
      <c r="B356" t="s">
        <v>727</v>
      </c>
      <c r="C356" t="s">
        <v>726</v>
      </c>
      <c r="D356" t="s">
        <v>41</v>
      </c>
      <c r="E356" t="s">
        <v>42</v>
      </c>
      <c r="F356" t="s">
        <v>42</v>
      </c>
      <c r="G356" t="s">
        <v>345</v>
      </c>
      <c r="H356" t="s">
        <v>346</v>
      </c>
      <c r="I356" t="s">
        <v>45</v>
      </c>
      <c r="J356" t="s">
        <v>42</v>
      </c>
      <c r="K356" t="s">
        <v>51</v>
      </c>
      <c r="L356" t="s">
        <v>47</v>
      </c>
      <c r="M356" t="s">
        <v>52</v>
      </c>
      <c r="N356">
        <v>36098</v>
      </c>
      <c r="O356" t="str">
        <f t="shared" si="5"/>
        <v>3185400 - #Frais de télécommun</v>
      </c>
    </row>
    <row r="357" spans="1:15" hidden="1" x14ac:dyDescent="0.25">
      <c r="A357">
        <v>3185700</v>
      </c>
      <c r="B357" t="s">
        <v>728</v>
      </c>
      <c r="C357" t="s">
        <v>728</v>
      </c>
      <c r="D357" t="s">
        <v>41</v>
      </c>
      <c r="E357" t="s">
        <v>45</v>
      </c>
      <c r="F357" t="s">
        <v>45</v>
      </c>
      <c r="G357" t="s">
        <v>345</v>
      </c>
      <c r="H357" t="s">
        <v>346</v>
      </c>
      <c r="I357" t="s">
        <v>45</v>
      </c>
      <c r="J357" t="s">
        <v>42</v>
      </c>
      <c r="K357" t="s">
        <v>51</v>
      </c>
      <c r="L357" t="s">
        <v>109</v>
      </c>
      <c r="M357" t="s">
        <v>52</v>
      </c>
      <c r="N357">
        <v>36098</v>
      </c>
      <c r="O357" t="str">
        <f t="shared" si="5"/>
        <v>3185700 - #Lignes louées</v>
      </c>
    </row>
    <row r="358" spans="1:15" hidden="1" x14ac:dyDescent="0.25">
      <c r="A358">
        <v>3186000</v>
      </c>
      <c r="B358" t="s">
        <v>729</v>
      </c>
      <c r="C358" t="s">
        <v>730</v>
      </c>
      <c r="D358" t="s">
        <v>41</v>
      </c>
      <c r="E358" t="s">
        <v>42</v>
      </c>
      <c r="F358" t="s">
        <v>42</v>
      </c>
      <c r="G358" t="s">
        <v>345</v>
      </c>
      <c r="H358" t="s">
        <v>346</v>
      </c>
      <c r="I358" t="s">
        <v>45</v>
      </c>
      <c r="J358" t="s">
        <v>42</v>
      </c>
      <c r="K358" t="s">
        <v>51</v>
      </c>
      <c r="L358" t="s">
        <v>47</v>
      </c>
      <c r="M358" t="s">
        <v>52</v>
      </c>
      <c r="N358">
        <v>36098</v>
      </c>
      <c r="O358" t="str">
        <f t="shared" si="5"/>
        <v>3186000 - #Assurance incendie,</v>
      </c>
    </row>
    <row r="359" spans="1:15" hidden="1" x14ac:dyDescent="0.25">
      <c r="A359">
        <v>3186100</v>
      </c>
      <c r="B359" t="s">
        <v>731</v>
      </c>
      <c r="C359" t="s">
        <v>731</v>
      </c>
      <c r="D359" t="s">
        <v>41</v>
      </c>
      <c r="E359" t="s">
        <v>42</v>
      </c>
      <c r="F359" t="s">
        <v>42</v>
      </c>
      <c r="G359" t="s">
        <v>345</v>
      </c>
      <c r="H359" t="s">
        <v>346</v>
      </c>
      <c r="I359" t="s">
        <v>45</v>
      </c>
      <c r="J359" t="s">
        <v>42</v>
      </c>
      <c r="K359" t="s">
        <v>51</v>
      </c>
      <c r="L359" t="s">
        <v>47</v>
      </c>
      <c r="M359" t="s">
        <v>52</v>
      </c>
      <c r="N359">
        <v>36098</v>
      </c>
      <c r="O359" t="str">
        <f t="shared" si="5"/>
        <v>3186100 - #Assurance matériel</v>
      </c>
    </row>
    <row r="360" spans="1:15" hidden="1" x14ac:dyDescent="0.25">
      <c r="A360">
        <v>3186200</v>
      </c>
      <c r="B360" t="s">
        <v>732</v>
      </c>
      <c r="C360" t="s">
        <v>732</v>
      </c>
      <c r="D360" t="s">
        <v>41</v>
      </c>
      <c r="E360" t="s">
        <v>45</v>
      </c>
      <c r="F360" t="s">
        <v>45</v>
      </c>
      <c r="G360" t="s">
        <v>345</v>
      </c>
      <c r="H360" t="s">
        <v>346</v>
      </c>
      <c r="I360" t="s">
        <v>45</v>
      </c>
      <c r="J360" t="s">
        <v>42</v>
      </c>
      <c r="K360" t="s">
        <v>51</v>
      </c>
      <c r="L360" t="s">
        <v>109</v>
      </c>
      <c r="M360" t="s">
        <v>52</v>
      </c>
      <c r="N360">
        <v>36098</v>
      </c>
      <c r="O360" t="str">
        <f t="shared" si="5"/>
        <v>3186200 - #Assurance RC</v>
      </c>
    </row>
    <row r="361" spans="1:15" hidden="1" x14ac:dyDescent="0.25">
      <c r="A361">
        <v>3186900</v>
      </c>
      <c r="B361" t="s">
        <v>733</v>
      </c>
      <c r="C361" t="s">
        <v>734</v>
      </c>
      <c r="D361" t="s">
        <v>41</v>
      </c>
      <c r="E361" t="s">
        <v>42</v>
      </c>
      <c r="F361" t="s">
        <v>42</v>
      </c>
      <c r="G361" t="s">
        <v>345</v>
      </c>
      <c r="H361" t="s">
        <v>346</v>
      </c>
      <c r="I361" t="s">
        <v>45</v>
      </c>
      <c r="J361" t="s">
        <v>42</v>
      </c>
      <c r="K361" t="s">
        <v>51</v>
      </c>
      <c r="L361" t="s">
        <v>47</v>
      </c>
      <c r="M361" t="s">
        <v>58</v>
      </c>
      <c r="N361">
        <v>36292</v>
      </c>
      <c r="O361" t="str">
        <f t="shared" si="5"/>
        <v>3186900 - #Assurance accidents</v>
      </c>
    </row>
    <row r="362" spans="1:15" hidden="1" x14ac:dyDescent="0.25">
      <c r="A362">
        <v>3188600</v>
      </c>
      <c r="B362" t="s">
        <v>735</v>
      </c>
      <c r="C362" t="s">
        <v>736</v>
      </c>
      <c r="D362" t="s">
        <v>41</v>
      </c>
      <c r="E362" t="s">
        <v>45</v>
      </c>
      <c r="F362" t="s">
        <v>45</v>
      </c>
      <c r="G362" t="s">
        <v>345</v>
      </c>
      <c r="H362" t="s">
        <v>346</v>
      </c>
      <c r="I362" t="s">
        <v>45</v>
      </c>
      <c r="J362" t="s">
        <v>42</v>
      </c>
      <c r="K362" t="s">
        <v>51</v>
      </c>
      <c r="L362" t="s">
        <v>109</v>
      </c>
      <c r="M362" t="s">
        <v>173</v>
      </c>
      <c r="N362">
        <v>36297</v>
      </c>
      <c r="O362" t="str">
        <f t="shared" si="5"/>
        <v>3188600 - #Collab. transfront.</v>
      </c>
    </row>
    <row r="363" spans="1:15" hidden="1" x14ac:dyDescent="0.25">
      <c r="A363">
        <v>3190000</v>
      </c>
      <c r="B363" t="s">
        <v>737</v>
      </c>
      <c r="C363" t="s">
        <v>737</v>
      </c>
      <c r="D363" t="s">
        <v>41</v>
      </c>
      <c r="E363" t="s">
        <v>42</v>
      </c>
      <c r="F363" t="s">
        <v>42</v>
      </c>
      <c r="G363" t="s">
        <v>345</v>
      </c>
      <c r="H363" t="s">
        <v>346</v>
      </c>
      <c r="I363" t="s">
        <v>45</v>
      </c>
      <c r="J363" t="s">
        <v>42</v>
      </c>
      <c r="K363" t="s">
        <v>51</v>
      </c>
      <c r="L363" t="s">
        <v>47</v>
      </c>
      <c r="M363" t="s">
        <v>173</v>
      </c>
      <c r="N363">
        <v>36297</v>
      </c>
      <c r="O363" t="str">
        <f t="shared" si="5"/>
        <v>3190000 - #Frais divers</v>
      </c>
    </row>
    <row r="364" spans="1:15" hidden="1" x14ac:dyDescent="0.25">
      <c r="A364">
        <v>3190100</v>
      </c>
      <c r="B364" t="s">
        <v>738</v>
      </c>
      <c r="C364" t="s">
        <v>739</v>
      </c>
      <c r="D364" t="s">
        <v>41</v>
      </c>
      <c r="E364" t="s">
        <v>42</v>
      </c>
      <c r="F364" t="s">
        <v>42</v>
      </c>
      <c r="G364" t="s">
        <v>345</v>
      </c>
      <c r="H364" t="s">
        <v>346</v>
      </c>
      <c r="I364" t="s">
        <v>45</v>
      </c>
      <c r="J364" t="s">
        <v>42</v>
      </c>
      <c r="K364" t="s">
        <v>51</v>
      </c>
      <c r="L364" t="s">
        <v>47</v>
      </c>
      <c r="M364" t="s">
        <v>65</v>
      </c>
      <c r="N364">
        <v>36542</v>
      </c>
      <c r="O364" t="str">
        <f t="shared" si="5"/>
        <v>3190100 - #Frais part. taxes</v>
      </c>
    </row>
    <row r="365" spans="1:15" x14ac:dyDescent="0.25">
      <c r="A365">
        <v>3199990</v>
      </c>
      <c r="B365" t="s">
        <v>740</v>
      </c>
      <c r="C365" t="s">
        <v>741</v>
      </c>
      <c r="D365" t="s">
        <v>41</v>
      </c>
      <c r="E365" t="s">
        <v>42</v>
      </c>
      <c r="F365" t="s">
        <v>42</v>
      </c>
      <c r="G365" t="s">
        <v>345</v>
      </c>
      <c r="H365" t="s">
        <v>346</v>
      </c>
      <c r="I365" t="s">
        <v>45</v>
      </c>
      <c r="J365" t="s">
        <v>42</v>
      </c>
      <c r="K365" t="s">
        <v>347</v>
      </c>
      <c r="L365" t="s">
        <v>47</v>
      </c>
      <c r="M365" t="s">
        <v>48</v>
      </c>
      <c r="N365">
        <v>41628</v>
      </c>
      <c r="O365" t="str">
        <f t="shared" si="5"/>
        <v>3199990 - Taxes, autorisations</v>
      </c>
    </row>
    <row r="366" spans="1:15" hidden="1" x14ac:dyDescent="0.25">
      <c r="A366">
        <v>3199999</v>
      </c>
      <c r="B366" t="s">
        <v>742</v>
      </c>
      <c r="C366" t="s">
        <v>743</v>
      </c>
      <c r="D366" t="s">
        <v>41</v>
      </c>
      <c r="E366" t="s">
        <v>42</v>
      </c>
      <c r="F366" t="s">
        <v>42</v>
      </c>
      <c r="G366" t="s">
        <v>345</v>
      </c>
      <c r="H366" t="s">
        <v>346</v>
      </c>
      <c r="I366" t="s">
        <v>45</v>
      </c>
      <c r="J366" t="s">
        <v>42</v>
      </c>
      <c r="K366" t="s">
        <v>51</v>
      </c>
      <c r="L366" t="s">
        <v>47</v>
      </c>
      <c r="M366" t="s">
        <v>65</v>
      </c>
      <c r="N366">
        <v>37648</v>
      </c>
      <c r="O366" t="str">
        <f t="shared" si="5"/>
        <v>3199999 - #Déchargement projet</v>
      </c>
    </row>
    <row r="367" spans="1:15" hidden="1" x14ac:dyDescent="0.25">
      <c r="A367">
        <v>3220100</v>
      </c>
      <c r="B367" t="s">
        <v>744</v>
      </c>
      <c r="C367" t="s">
        <v>745</v>
      </c>
      <c r="D367" t="s">
        <v>41</v>
      </c>
      <c r="E367" t="s">
        <v>42</v>
      </c>
      <c r="F367" t="s">
        <v>42</v>
      </c>
      <c r="G367" t="s">
        <v>623</v>
      </c>
      <c r="H367" t="s">
        <v>624</v>
      </c>
      <c r="I367" t="s">
        <v>45</v>
      </c>
      <c r="J367" t="s">
        <v>42</v>
      </c>
      <c r="K367" t="s">
        <v>51</v>
      </c>
      <c r="L367" t="s">
        <v>47</v>
      </c>
      <c r="M367" t="s">
        <v>58</v>
      </c>
      <c r="N367">
        <v>36292</v>
      </c>
      <c r="O367" t="str">
        <f t="shared" si="5"/>
        <v>3220100 - #Intérêts hypothécai</v>
      </c>
    </row>
    <row r="368" spans="1:15" hidden="1" x14ac:dyDescent="0.25">
      <c r="A368">
        <v>3220166</v>
      </c>
      <c r="B368" t="s">
        <v>744</v>
      </c>
      <c r="C368" t="s">
        <v>745</v>
      </c>
      <c r="D368" t="s">
        <v>41</v>
      </c>
      <c r="E368" t="s">
        <v>42</v>
      </c>
      <c r="F368" t="s">
        <v>42</v>
      </c>
      <c r="G368" t="s">
        <v>575</v>
      </c>
      <c r="H368" t="s">
        <v>576</v>
      </c>
      <c r="I368" t="s">
        <v>45</v>
      </c>
      <c r="J368" t="s">
        <v>42</v>
      </c>
      <c r="K368" t="s">
        <v>51</v>
      </c>
      <c r="L368" t="s">
        <v>47</v>
      </c>
      <c r="M368" t="s">
        <v>54</v>
      </c>
      <c r="N368">
        <v>40870</v>
      </c>
      <c r="O368" t="str">
        <f t="shared" si="5"/>
        <v>3220166 - #Intérêts hypothécai</v>
      </c>
    </row>
    <row r="369" spans="1:15" hidden="1" x14ac:dyDescent="0.25">
      <c r="A369">
        <v>3220200</v>
      </c>
      <c r="B369" t="s">
        <v>746</v>
      </c>
      <c r="C369" t="s">
        <v>747</v>
      </c>
      <c r="D369" t="s">
        <v>41</v>
      </c>
      <c r="E369" t="s">
        <v>42</v>
      </c>
      <c r="F369" t="s">
        <v>42</v>
      </c>
      <c r="G369" t="s">
        <v>51</v>
      </c>
      <c r="I369" t="s">
        <v>45</v>
      </c>
      <c r="J369" t="s">
        <v>42</v>
      </c>
      <c r="K369" t="s">
        <v>51</v>
      </c>
      <c r="L369" t="s">
        <v>47</v>
      </c>
      <c r="M369" t="s">
        <v>54</v>
      </c>
      <c r="N369">
        <v>40071</v>
      </c>
      <c r="O369" t="str">
        <f t="shared" si="5"/>
        <v>3220200 - #Intérêts locat.fina</v>
      </c>
    </row>
    <row r="370" spans="1:15" hidden="1" x14ac:dyDescent="0.25">
      <c r="A370">
        <v>3240100</v>
      </c>
      <c r="B370" t="s">
        <v>748</v>
      </c>
      <c r="C370" t="s">
        <v>749</v>
      </c>
      <c r="D370" t="s">
        <v>41</v>
      </c>
      <c r="E370" t="s">
        <v>42</v>
      </c>
      <c r="F370" t="s">
        <v>42</v>
      </c>
      <c r="G370" t="s">
        <v>575</v>
      </c>
      <c r="H370" t="s">
        <v>576</v>
      </c>
      <c r="I370" t="s">
        <v>45</v>
      </c>
      <c r="J370" t="s">
        <v>42</v>
      </c>
      <c r="K370" t="s">
        <v>51</v>
      </c>
      <c r="L370" t="s">
        <v>47</v>
      </c>
      <c r="M370" t="s">
        <v>65</v>
      </c>
      <c r="N370">
        <v>36542</v>
      </c>
      <c r="O370" t="str">
        <f t="shared" si="5"/>
        <v>3240100 - #Pertes sur titres</v>
      </c>
    </row>
    <row r="371" spans="1:15" hidden="1" x14ac:dyDescent="0.25">
      <c r="A371">
        <v>3240166</v>
      </c>
      <c r="B371" t="s">
        <v>748</v>
      </c>
      <c r="C371" t="s">
        <v>749</v>
      </c>
      <c r="D371" t="s">
        <v>41</v>
      </c>
      <c r="E371" t="s">
        <v>42</v>
      </c>
      <c r="F371" t="s">
        <v>42</v>
      </c>
      <c r="G371" t="s">
        <v>575</v>
      </c>
      <c r="H371" t="s">
        <v>576</v>
      </c>
      <c r="I371" t="s">
        <v>45</v>
      </c>
      <c r="J371" t="s">
        <v>42</v>
      </c>
      <c r="K371" t="s">
        <v>51</v>
      </c>
      <c r="L371" t="s">
        <v>47</v>
      </c>
      <c r="M371" t="s">
        <v>54</v>
      </c>
      <c r="N371">
        <v>40870</v>
      </c>
      <c r="O371" t="str">
        <f t="shared" si="5"/>
        <v>3240166 - #Pertes sur titres</v>
      </c>
    </row>
    <row r="372" spans="1:15" hidden="1" x14ac:dyDescent="0.25">
      <c r="A372">
        <v>3240200</v>
      </c>
      <c r="B372" t="s">
        <v>750</v>
      </c>
      <c r="C372" t="s">
        <v>751</v>
      </c>
      <c r="D372" t="s">
        <v>41</v>
      </c>
      <c r="E372" t="s">
        <v>42</v>
      </c>
      <c r="F372" t="s">
        <v>42</v>
      </c>
      <c r="G372" t="s">
        <v>51</v>
      </c>
      <c r="I372" t="s">
        <v>45</v>
      </c>
      <c r="J372" t="s">
        <v>42</v>
      </c>
      <c r="K372" t="s">
        <v>51</v>
      </c>
      <c r="L372" t="s">
        <v>47</v>
      </c>
      <c r="M372" t="s">
        <v>54</v>
      </c>
      <c r="N372">
        <v>40854</v>
      </c>
      <c r="O372" t="str">
        <f t="shared" si="5"/>
        <v>3240200 - #Pertes réal.s/couve</v>
      </c>
    </row>
    <row r="373" spans="1:15" hidden="1" x14ac:dyDescent="0.25">
      <c r="A373">
        <v>3240266</v>
      </c>
      <c r="B373" t="s">
        <v>752</v>
      </c>
      <c r="C373" t="s">
        <v>753</v>
      </c>
      <c r="D373" t="s">
        <v>41</v>
      </c>
      <c r="E373" t="s">
        <v>42</v>
      </c>
      <c r="F373" t="s">
        <v>42</v>
      </c>
      <c r="G373" t="s">
        <v>575</v>
      </c>
      <c r="H373" t="s">
        <v>576</v>
      </c>
      <c r="I373" t="s">
        <v>45</v>
      </c>
      <c r="J373" t="s">
        <v>42</v>
      </c>
      <c r="K373" t="s">
        <v>51</v>
      </c>
      <c r="L373" t="s">
        <v>47</v>
      </c>
      <c r="M373" t="s">
        <v>54</v>
      </c>
      <c r="N373">
        <v>40870</v>
      </c>
      <c r="O373" t="str">
        <f t="shared" si="5"/>
        <v>3240266 - #Pertes latentes tit</v>
      </c>
    </row>
    <row r="374" spans="1:15" hidden="1" x14ac:dyDescent="0.25">
      <c r="A374">
        <v>3240366</v>
      </c>
      <c r="B374" t="s">
        <v>750</v>
      </c>
      <c r="C374" t="s">
        <v>751</v>
      </c>
      <c r="D374" t="s">
        <v>41</v>
      </c>
      <c r="E374" t="s">
        <v>42</v>
      </c>
      <c r="F374" t="s">
        <v>42</v>
      </c>
      <c r="G374" t="s">
        <v>575</v>
      </c>
      <c r="H374" t="s">
        <v>576</v>
      </c>
      <c r="I374" t="s">
        <v>45</v>
      </c>
      <c r="J374" t="s">
        <v>42</v>
      </c>
      <c r="K374" t="s">
        <v>51</v>
      </c>
      <c r="L374" t="s">
        <v>47</v>
      </c>
      <c r="M374" t="s">
        <v>54</v>
      </c>
      <c r="N374">
        <v>40917</v>
      </c>
      <c r="O374" t="str">
        <f t="shared" si="5"/>
        <v>3240366 - #Pertes réal.s/couve</v>
      </c>
    </row>
    <row r="375" spans="1:15" hidden="1" x14ac:dyDescent="0.25">
      <c r="A375">
        <v>3250100</v>
      </c>
      <c r="B375" t="s">
        <v>752</v>
      </c>
      <c r="C375" t="s">
        <v>753</v>
      </c>
      <c r="D375" t="s">
        <v>41</v>
      </c>
      <c r="E375" t="s">
        <v>42</v>
      </c>
      <c r="F375" t="s">
        <v>42</v>
      </c>
      <c r="G375" t="s">
        <v>575</v>
      </c>
      <c r="H375" t="s">
        <v>576</v>
      </c>
      <c r="I375" t="s">
        <v>45</v>
      </c>
      <c r="J375" t="s">
        <v>42</v>
      </c>
      <c r="K375" t="s">
        <v>51</v>
      </c>
      <c r="L375" t="s">
        <v>47</v>
      </c>
      <c r="M375" t="s">
        <v>240</v>
      </c>
      <c r="N375">
        <v>37300</v>
      </c>
      <c r="O375" t="str">
        <f t="shared" si="5"/>
        <v>3250100 - #Pertes latentes tit</v>
      </c>
    </row>
    <row r="376" spans="1:15" hidden="1" x14ac:dyDescent="0.25">
      <c r="A376">
        <v>3250200</v>
      </c>
      <c r="B376" t="s">
        <v>754</v>
      </c>
      <c r="C376" t="s">
        <v>755</v>
      </c>
      <c r="D376" t="s">
        <v>41</v>
      </c>
      <c r="E376" t="s">
        <v>42</v>
      </c>
      <c r="F376" t="s">
        <v>42</v>
      </c>
      <c r="G376" t="s">
        <v>623</v>
      </c>
      <c r="H376" t="s">
        <v>624</v>
      </c>
      <c r="I376" t="s">
        <v>45</v>
      </c>
      <c r="J376" t="s">
        <v>42</v>
      </c>
      <c r="K376" t="s">
        <v>51</v>
      </c>
      <c r="L376" t="s">
        <v>47</v>
      </c>
      <c r="M376" t="s">
        <v>54</v>
      </c>
      <c r="N376">
        <v>39412</v>
      </c>
      <c r="O376" t="str">
        <f t="shared" si="5"/>
        <v>3250200 - #Pertes latentes imm</v>
      </c>
    </row>
    <row r="377" spans="1:15" hidden="1" x14ac:dyDescent="0.25">
      <c r="A377">
        <v>3250266</v>
      </c>
      <c r="B377" t="s">
        <v>754</v>
      </c>
      <c r="C377" t="s">
        <v>755</v>
      </c>
      <c r="D377" t="s">
        <v>41</v>
      </c>
      <c r="E377" t="s">
        <v>42</v>
      </c>
      <c r="F377" t="s">
        <v>42</v>
      </c>
      <c r="G377" t="s">
        <v>575</v>
      </c>
      <c r="H377" t="s">
        <v>576</v>
      </c>
      <c r="I377" t="s">
        <v>45</v>
      </c>
      <c r="J377" t="s">
        <v>42</v>
      </c>
      <c r="K377" t="s">
        <v>51</v>
      </c>
      <c r="L377" t="s">
        <v>47</v>
      </c>
      <c r="M377" t="s">
        <v>54</v>
      </c>
      <c r="N377">
        <v>40933</v>
      </c>
      <c r="O377" t="str">
        <f t="shared" si="5"/>
        <v>3250266 - #Pertes latentes imm</v>
      </c>
    </row>
    <row r="378" spans="1:15" hidden="1" x14ac:dyDescent="0.25">
      <c r="A378">
        <v>3250300</v>
      </c>
      <c r="B378" t="s">
        <v>756</v>
      </c>
      <c r="C378" t="s">
        <v>757</v>
      </c>
      <c r="D378" t="s">
        <v>41</v>
      </c>
      <c r="E378" t="s">
        <v>42</v>
      </c>
      <c r="F378" t="s">
        <v>42</v>
      </c>
      <c r="G378" t="s">
        <v>575</v>
      </c>
      <c r="H378" t="s">
        <v>576</v>
      </c>
      <c r="I378" t="s">
        <v>45</v>
      </c>
      <c r="J378" t="s">
        <v>42</v>
      </c>
      <c r="K378" t="s">
        <v>51</v>
      </c>
      <c r="L378" t="s">
        <v>47</v>
      </c>
      <c r="M378" t="s">
        <v>54</v>
      </c>
      <c r="N378">
        <v>40854</v>
      </c>
      <c r="O378" t="str">
        <f t="shared" si="5"/>
        <v>3250300 - #Pertes lat.s/couver</v>
      </c>
    </row>
    <row r="379" spans="1:15" hidden="1" x14ac:dyDescent="0.25">
      <c r="A379">
        <v>3250366</v>
      </c>
      <c r="B379" t="s">
        <v>756</v>
      </c>
      <c r="C379" t="s">
        <v>757</v>
      </c>
      <c r="D379" t="s">
        <v>41</v>
      </c>
      <c r="E379" t="s">
        <v>42</v>
      </c>
      <c r="F379" t="s">
        <v>42</v>
      </c>
      <c r="G379" t="s">
        <v>575</v>
      </c>
      <c r="H379" t="s">
        <v>576</v>
      </c>
      <c r="I379" t="s">
        <v>45</v>
      </c>
      <c r="J379" t="s">
        <v>42</v>
      </c>
      <c r="K379" t="s">
        <v>51</v>
      </c>
      <c r="L379" t="s">
        <v>47</v>
      </c>
      <c r="M379" t="s">
        <v>54</v>
      </c>
      <c r="N379">
        <v>40917</v>
      </c>
      <c r="O379" t="str">
        <f t="shared" si="5"/>
        <v>3250366 - #Pertes lat.s/couver</v>
      </c>
    </row>
    <row r="380" spans="1:15" hidden="1" x14ac:dyDescent="0.25">
      <c r="A380">
        <v>3300100</v>
      </c>
      <c r="B380" t="s">
        <v>758</v>
      </c>
      <c r="C380" t="s">
        <v>759</v>
      </c>
      <c r="D380" t="s">
        <v>41</v>
      </c>
      <c r="E380" t="s">
        <v>42</v>
      </c>
      <c r="F380" t="s">
        <v>42</v>
      </c>
      <c r="G380" t="s">
        <v>575</v>
      </c>
      <c r="H380" t="s">
        <v>576</v>
      </c>
      <c r="I380" t="s">
        <v>45</v>
      </c>
      <c r="J380" t="s">
        <v>42</v>
      </c>
      <c r="K380" t="s">
        <v>707</v>
      </c>
      <c r="L380" t="s">
        <v>47</v>
      </c>
      <c r="M380" t="s">
        <v>52</v>
      </c>
      <c r="N380">
        <v>36098</v>
      </c>
      <c r="O380" t="str">
        <f t="shared" si="5"/>
        <v>3300100 - #Pertes sur débiteur</v>
      </c>
    </row>
    <row r="381" spans="1:15" hidden="1" x14ac:dyDescent="0.25">
      <c r="A381">
        <v>3300200</v>
      </c>
      <c r="B381" t="s">
        <v>760</v>
      </c>
      <c r="C381" t="s">
        <v>761</v>
      </c>
      <c r="D381" t="s">
        <v>41</v>
      </c>
      <c r="E381" t="s">
        <v>42</v>
      </c>
      <c r="F381" t="s">
        <v>42</v>
      </c>
      <c r="G381" t="s">
        <v>575</v>
      </c>
      <c r="H381" t="s">
        <v>576</v>
      </c>
      <c r="I381" t="s">
        <v>45</v>
      </c>
      <c r="J381" t="s">
        <v>42</v>
      </c>
      <c r="K381" t="s">
        <v>51</v>
      </c>
      <c r="L381" t="s">
        <v>47</v>
      </c>
      <c r="M381" t="s">
        <v>77</v>
      </c>
      <c r="N381">
        <v>36206</v>
      </c>
      <c r="O381" t="str">
        <f t="shared" si="5"/>
        <v>3300200 - #Prov.débit.douteux</v>
      </c>
    </row>
    <row r="382" spans="1:15" x14ac:dyDescent="0.25">
      <c r="A382">
        <v>3300400</v>
      </c>
      <c r="B382" t="s">
        <v>762</v>
      </c>
      <c r="C382" t="s">
        <v>763</v>
      </c>
      <c r="D382" t="s">
        <v>41</v>
      </c>
      <c r="E382" t="s">
        <v>42</v>
      </c>
      <c r="F382" t="s">
        <v>42</v>
      </c>
      <c r="G382" t="s">
        <v>575</v>
      </c>
      <c r="H382" t="s">
        <v>576</v>
      </c>
      <c r="I382" t="s">
        <v>45</v>
      </c>
      <c r="J382" t="s">
        <v>42</v>
      </c>
      <c r="K382" t="s">
        <v>764</v>
      </c>
      <c r="L382" t="s">
        <v>47</v>
      </c>
      <c r="M382" t="s">
        <v>48</v>
      </c>
      <c r="N382">
        <v>41628</v>
      </c>
      <c r="O382" t="str">
        <f t="shared" si="5"/>
        <v>3300400 - Amort.Carl.-Vogt</v>
      </c>
    </row>
    <row r="383" spans="1:15" x14ac:dyDescent="0.25">
      <c r="A383">
        <v>3300600</v>
      </c>
      <c r="B383" t="s">
        <v>765</v>
      </c>
      <c r="C383" t="s">
        <v>766</v>
      </c>
      <c r="D383" t="s">
        <v>41</v>
      </c>
      <c r="E383" t="s">
        <v>42</v>
      </c>
      <c r="F383" t="s">
        <v>42</v>
      </c>
      <c r="G383" t="s">
        <v>575</v>
      </c>
      <c r="H383" t="s">
        <v>576</v>
      </c>
      <c r="I383" t="s">
        <v>45</v>
      </c>
      <c r="J383" t="s">
        <v>42</v>
      </c>
      <c r="K383" t="s">
        <v>767</v>
      </c>
      <c r="L383" t="s">
        <v>47</v>
      </c>
      <c r="M383" t="s">
        <v>48</v>
      </c>
      <c r="N383">
        <v>41628</v>
      </c>
      <c r="O383" t="str">
        <f t="shared" si="5"/>
        <v>3300600 - Amort.biens meubles</v>
      </c>
    </row>
    <row r="384" spans="1:15" hidden="1" x14ac:dyDescent="0.25">
      <c r="A384">
        <v>3300601</v>
      </c>
      <c r="B384" t="s">
        <v>765</v>
      </c>
      <c r="C384" t="s">
        <v>765</v>
      </c>
      <c r="D384" t="s">
        <v>41</v>
      </c>
      <c r="E384" t="s">
        <v>42</v>
      </c>
      <c r="F384" t="s">
        <v>42</v>
      </c>
      <c r="G384" t="s">
        <v>51</v>
      </c>
      <c r="I384" t="s">
        <v>45</v>
      </c>
      <c r="J384" t="s">
        <v>42</v>
      </c>
      <c r="K384" t="s">
        <v>767</v>
      </c>
      <c r="L384" t="s">
        <v>109</v>
      </c>
      <c r="M384" t="s">
        <v>768</v>
      </c>
      <c r="N384">
        <v>41725</v>
      </c>
      <c r="O384" t="str">
        <f t="shared" si="5"/>
        <v>3300601 - Amort.biens meubles</v>
      </c>
    </row>
    <row r="385" spans="1:15" x14ac:dyDescent="0.25">
      <c r="A385">
        <v>3300901</v>
      </c>
      <c r="B385" t="s">
        <v>769</v>
      </c>
      <c r="C385" t="s">
        <v>770</v>
      </c>
      <c r="D385" t="s">
        <v>41</v>
      </c>
      <c r="E385" t="s">
        <v>42</v>
      </c>
      <c r="F385" t="s">
        <v>42</v>
      </c>
      <c r="G385" t="s">
        <v>575</v>
      </c>
      <c r="H385" t="s">
        <v>576</v>
      </c>
      <c r="I385" t="s">
        <v>45</v>
      </c>
      <c r="J385" t="s">
        <v>42</v>
      </c>
      <c r="K385" t="s">
        <v>767</v>
      </c>
      <c r="L385" t="s">
        <v>47</v>
      </c>
      <c r="M385" t="s">
        <v>48</v>
      </c>
      <c r="N385">
        <v>41628</v>
      </c>
      <c r="O385" t="str">
        <f t="shared" si="5"/>
        <v>3300901 - Amort.TVA subv.UE</v>
      </c>
    </row>
    <row r="386" spans="1:15" hidden="1" x14ac:dyDescent="0.25">
      <c r="A386">
        <v>3310100</v>
      </c>
      <c r="B386" t="s">
        <v>771</v>
      </c>
      <c r="C386" t="s">
        <v>771</v>
      </c>
      <c r="D386" t="s">
        <v>41</v>
      </c>
      <c r="E386" t="s">
        <v>42</v>
      </c>
      <c r="F386" t="s">
        <v>42</v>
      </c>
      <c r="G386" t="s">
        <v>575</v>
      </c>
      <c r="H386" t="s">
        <v>576</v>
      </c>
      <c r="I386" t="s">
        <v>45</v>
      </c>
      <c r="J386" t="s">
        <v>42</v>
      </c>
      <c r="K386" t="s">
        <v>51</v>
      </c>
      <c r="L386" t="s">
        <v>47</v>
      </c>
      <c r="M386" t="s">
        <v>52</v>
      </c>
      <c r="N386">
        <v>36098</v>
      </c>
      <c r="O386" t="str">
        <f t="shared" si="5"/>
        <v>3310100 - #Provision risque</v>
      </c>
    </row>
    <row r="387" spans="1:15" hidden="1" x14ac:dyDescent="0.25">
      <c r="A387">
        <v>3310150</v>
      </c>
      <c r="B387" t="s">
        <v>772</v>
      </c>
      <c r="C387" t="s">
        <v>773</v>
      </c>
      <c r="D387" t="s">
        <v>41</v>
      </c>
      <c r="E387" t="s">
        <v>42</v>
      </c>
      <c r="F387" t="s">
        <v>42</v>
      </c>
      <c r="G387" t="s">
        <v>51</v>
      </c>
      <c r="I387" t="s">
        <v>45</v>
      </c>
      <c r="J387" t="s">
        <v>42</v>
      </c>
      <c r="K387" t="s">
        <v>51</v>
      </c>
      <c r="L387" t="s">
        <v>47</v>
      </c>
      <c r="M387" t="s">
        <v>54</v>
      </c>
      <c r="N387">
        <v>40071</v>
      </c>
      <c r="O387" t="str">
        <f t="shared" ref="O387:O450" si="6">A387&amp;" - "&amp;B387</f>
        <v>3310150 - #Amort.locat.financ</v>
      </c>
    </row>
    <row r="388" spans="1:15" hidden="1" x14ac:dyDescent="0.25">
      <c r="A388">
        <v>3311230</v>
      </c>
      <c r="B388" t="s">
        <v>774</v>
      </c>
      <c r="C388" t="s">
        <v>775</v>
      </c>
      <c r="D388" t="s">
        <v>41</v>
      </c>
      <c r="E388" t="s">
        <v>42</v>
      </c>
      <c r="F388" t="s">
        <v>42</v>
      </c>
      <c r="G388" t="s">
        <v>623</v>
      </c>
      <c r="H388" t="s">
        <v>624</v>
      </c>
      <c r="I388" t="s">
        <v>45</v>
      </c>
      <c r="J388" t="s">
        <v>42</v>
      </c>
      <c r="K388" t="s">
        <v>51</v>
      </c>
      <c r="L388" t="s">
        <v>47</v>
      </c>
      <c r="M388" t="s">
        <v>54</v>
      </c>
      <c r="N388">
        <v>38470</v>
      </c>
      <c r="O388" t="str">
        <f t="shared" si="6"/>
        <v>3311230 - #UF Amort.immeubles</v>
      </c>
    </row>
    <row r="389" spans="1:15" hidden="1" x14ac:dyDescent="0.25">
      <c r="A389">
        <v>3320100</v>
      </c>
      <c r="B389" t="s">
        <v>776</v>
      </c>
      <c r="C389" t="s">
        <v>777</v>
      </c>
      <c r="D389" t="s">
        <v>41</v>
      </c>
      <c r="E389" t="s">
        <v>42</v>
      </c>
      <c r="F389" t="s">
        <v>45</v>
      </c>
      <c r="G389" t="s">
        <v>51</v>
      </c>
      <c r="I389" t="s">
        <v>45</v>
      </c>
      <c r="J389" t="s">
        <v>42</v>
      </c>
      <c r="K389" t="s">
        <v>51</v>
      </c>
      <c r="L389" t="s">
        <v>778</v>
      </c>
      <c r="M389" t="s">
        <v>54</v>
      </c>
      <c r="N389">
        <v>40869</v>
      </c>
      <c r="O389" t="str">
        <f t="shared" si="6"/>
        <v>3320100 - #Perte rebut Inact.</v>
      </c>
    </row>
    <row r="390" spans="1:15" hidden="1" x14ac:dyDescent="0.25">
      <c r="A390">
        <v>3320110</v>
      </c>
      <c r="B390" t="s">
        <v>779</v>
      </c>
      <c r="C390" t="s">
        <v>780</v>
      </c>
      <c r="D390" t="s">
        <v>41</v>
      </c>
      <c r="E390" t="s">
        <v>42</v>
      </c>
      <c r="F390" t="s">
        <v>42</v>
      </c>
      <c r="G390" t="s">
        <v>575</v>
      </c>
      <c r="H390" t="s">
        <v>576</v>
      </c>
      <c r="I390" t="s">
        <v>45</v>
      </c>
      <c r="J390" t="s">
        <v>42</v>
      </c>
      <c r="K390" t="s">
        <v>51</v>
      </c>
      <c r="L390" t="s">
        <v>47</v>
      </c>
      <c r="M390" t="s">
        <v>54</v>
      </c>
      <c r="N390">
        <v>39898</v>
      </c>
      <c r="O390" t="str">
        <f t="shared" si="6"/>
        <v>3320110 - #Amort.TVA sub.Europ</v>
      </c>
    </row>
    <row r="391" spans="1:15" hidden="1" x14ac:dyDescent="0.25">
      <c r="A391">
        <v>3320200</v>
      </c>
      <c r="B391" t="s">
        <v>781</v>
      </c>
      <c r="C391" t="s">
        <v>781</v>
      </c>
      <c r="D391" t="s">
        <v>41</v>
      </c>
      <c r="E391" t="s">
        <v>42</v>
      </c>
      <c r="F391" t="s">
        <v>42</v>
      </c>
      <c r="G391" t="s">
        <v>51</v>
      </c>
      <c r="I391" t="s">
        <v>45</v>
      </c>
      <c r="J391" t="s">
        <v>42</v>
      </c>
      <c r="K391" t="s">
        <v>51</v>
      </c>
      <c r="L391" t="s">
        <v>109</v>
      </c>
      <c r="M391" t="s">
        <v>110</v>
      </c>
      <c r="N391">
        <v>39402</v>
      </c>
      <c r="O391" t="str">
        <f t="shared" si="6"/>
        <v>3320200 - Char. diff. Inv. Cha</v>
      </c>
    </row>
    <row r="392" spans="1:15" hidden="1" x14ac:dyDescent="0.25">
      <c r="A392">
        <v>3400100</v>
      </c>
      <c r="B392" t="s">
        <v>782</v>
      </c>
      <c r="C392" t="s">
        <v>783</v>
      </c>
      <c r="D392" t="s">
        <v>41</v>
      </c>
      <c r="E392" t="s">
        <v>42</v>
      </c>
      <c r="F392" t="s">
        <v>42</v>
      </c>
      <c r="G392" t="s">
        <v>575</v>
      </c>
      <c r="H392" t="s">
        <v>576</v>
      </c>
      <c r="I392" t="s">
        <v>45</v>
      </c>
      <c r="J392" t="s">
        <v>42</v>
      </c>
      <c r="K392" t="s">
        <v>51</v>
      </c>
      <c r="L392" t="s">
        <v>47</v>
      </c>
      <c r="M392" t="s">
        <v>52</v>
      </c>
      <c r="N392">
        <v>36098</v>
      </c>
      <c r="O392" t="str">
        <f t="shared" si="6"/>
        <v>3400100 - #Impôts sur gains im</v>
      </c>
    </row>
    <row r="393" spans="1:15" hidden="1" x14ac:dyDescent="0.25">
      <c r="A393">
        <v>3400166</v>
      </c>
      <c r="B393" t="s">
        <v>782</v>
      </c>
      <c r="C393" t="s">
        <v>783</v>
      </c>
      <c r="D393" t="s">
        <v>41</v>
      </c>
      <c r="E393" t="s">
        <v>42</v>
      </c>
      <c r="F393" t="s">
        <v>42</v>
      </c>
      <c r="G393" t="s">
        <v>575</v>
      </c>
      <c r="H393" t="s">
        <v>576</v>
      </c>
      <c r="I393" t="s">
        <v>45</v>
      </c>
      <c r="J393" t="s">
        <v>42</v>
      </c>
      <c r="K393" t="s">
        <v>51</v>
      </c>
      <c r="L393" t="s">
        <v>47</v>
      </c>
      <c r="M393" t="s">
        <v>54</v>
      </c>
      <c r="N393">
        <v>40870</v>
      </c>
      <c r="O393" t="str">
        <f t="shared" si="6"/>
        <v>3400166 - #Impôts sur gains im</v>
      </c>
    </row>
    <row r="394" spans="1:15" x14ac:dyDescent="0.25">
      <c r="A394">
        <v>3401100</v>
      </c>
      <c r="B394" t="s">
        <v>784</v>
      </c>
      <c r="C394" t="s">
        <v>785</v>
      </c>
      <c r="D394" t="s">
        <v>41</v>
      </c>
      <c r="E394" t="s">
        <v>42</v>
      </c>
      <c r="F394" t="s">
        <v>42</v>
      </c>
      <c r="G394" t="s">
        <v>575</v>
      </c>
      <c r="H394" t="s">
        <v>576</v>
      </c>
      <c r="I394" t="s">
        <v>45</v>
      </c>
      <c r="J394" t="s">
        <v>42</v>
      </c>
      <c r="K394" t="s">
        <v>707</v>
      </c>
      <c r="L394" t="s">
        <v>47</v>
      </c>
      <c r="M394" t="s">
        <v>48</v>
      </c>
      <c r="N394">
        <v>41628</v>
      </c>
      <c r="O394" t="str">
        <f t="shared" si="6"/>
        <v>3401100 - Intérêts hypo.court</v>
      </c>
    </row>
    <row r="395" spans="1:15" x14ac:dyDescent="0.25">
      <c r="A395">
        <v>3406000</v>
      </c>
      <c r="B395" t="s">
        <v>786</v>
      </c>
      <c r="C395" t="s">
        <v>787</v>
      </c>
      <c r="D395" t="s">
        <v>41</v>
      </c>
      <c r="E395" t="s">
        <v>42</v>
      </c>
      <c r="F395" t="s">
        <v>42</v>
      </c>
      <c r="G395" t="s">
        <v>575</v>
      </c>
      <c r="H395" t="s">
        <v>576</v>
      </c>
      <c r="I395" t="s">
        <v>45</v>
      </c>
      <c r="J395" t="s">
        <v>42</v>
      </c>
      <c r="K395" t="s">
        <v>707</v>
      </c>
      <c r="L395" t="s">
        <v>47</v>
      </c>
      <c r="M395" t="s">
        <v>48</v>
      </c>
      <c r="N395">
        <v>41628</v>
      </c>
      <c r="O395" t="str">
        <f t="shared" si="6"/>
        <v>3406000 - Intérêts hypo.long t</v>
      </c>
    </row>
    <row r="396" spans="1:15" x14ac:dyDescent="0.25">
      <c r="A396">
        <v>3410000</v>
      </c>
      <c r="B396" t="s">
        <v>788</v>
      </c>
      <c r="C396" t="s">
        <v>789</v>
      </c>
      <c r="D396" t="s">
        <v>41</v>
      </c>
      <c r="E396" t="s">
        <v>42</v>
      </c>
      <c r="F396" t="s">
        <v>42</v>
      </c>
      <c r="G396" t="s">
        <v>345</v>
      </c>
      <c r="H396" t="s">
        <v>346</v>
      </c>
      <c r="I396" t="s">
        <v>45</v>
      </c>
      <c r="J396" t="s">
        <v>42</v>
      </c>
      <c r="K396" t="s">
        <v>707</v>
      </c>
      <c r="L396" t="s">
        <v>47</v>
      </c>
      <c r="M396" t="s">
        <v>48</v>
      </c>
      <c r="N396">
        <v>41628</v>
      </c>
      <c r="O396" t="str">
        <f t="shared" si="6"/>
        <v>3410000 - Pertes réalisées</v>
      </c>
    </row>
    <row r="397" spans="1:15" x14ac:dyDescent="0.25">
      <c r="A397">
        <v>3410020</v>
      </c>
      <c r="B397" t="s">
        <v>790</v>
      </c>
      <c r="C397" t="s">
        <v>791</v>
      </c>
      <c r="D397" t="s">
        <v>41</v>
      </c>
      <c r="E397" t="s">
        <v>42</v>
      </c>
      <c r="F397" t="s">
        <v>42</v>
      </c>
      <c r="G397" t="s">
        <v>575</v>
      </c>
      <c r="H397" t="s">
        <v>576</v>
      </c>
      <c r="I397" t="s">
        <v>45</v>
      </c>
      <c r="J397" t="s">
        <v>42</v>
      </c>
      <c r="K397" t="s">
        <v>707</v>
      </c>
      <c r="L397" t="s">
        <v>47</v>
      </c>
      <c r="M397" t="s">
        <v>48</v>
      </c>
      <c r="N397">
        <v>41628</v>
      </c>
      <c r="O397" t="str">
        <f t="shared" si="6"/>
        <v>3410020 - Pertes réal.vent.tit</v>
      </c>
    </row>
    <row r="398" spans="1:15" x14ac:dyDescent="0.25">
      <c r="A398">
        <v>3419101</v>
      </c>
      <c r="B398" t="s">
        <v>792</v>
      </c>
      <c r="C398" t="s">
        <v>793</v>
      </c>
      <c r="D398" t="s">
        <v>41</v>
      </c>
      <c r="E398" t="s">
        <v>42</v>
      </c>
      <c r="F398" t="s">
        <v>42</v>
      </c>
      <c r="G398" t="s">
        <v>575</v>
      </c>
      <c r="H398" t="s">
        <v>576</v>
      </c>
      <c r="I398" t="s">
        <v>45</v>
      </c>
      <c r="J398" t="s">
        <v>42</v>
      </c>
      <c r="K398" t="s">
        <v>707</v>
      </c>
      <c r="L398" t="s">
        <v>47</v>
      </c>
      <c r="M398" t="s">
        <v>54</v>
      </c>
      <c r="N398">
        <v>41739</v>
      </c>
      <c r="O398" t="str">
        <f t="shared" si="6"/>
        <v>3419101 - Pertes réal.s/couver</v>
      </c>
    </row>
    <row r="399" spans="1:15" x14ac:dyDescent="0.25">
      <c r="A399">
        <v>3420001</v>
      </c>
      <c r="B399" t="s">
        <v>794</v>
      </c>
      <c r="C399" t="s">
        <v>794</v>
      </c>
      <c r="D399" t="s">
        <v>41</v>
      </c>
      <c r="E399" t="s">
        <v>42</v>
      </c>
      <c r="F399" t="s">
        <v>42</v>
      </c>
      <c r="G399" t="s">
        <v>345</v>
      </c>
      <c r="H399" t="s">
        <v>346</v>
      </c>
      <c r="I399" t="s">
        <v>45</v>
      </c>
      <c r="J399" t="s">
        <v>42</v>
      </c>
      <c r="K399" t="s">
        <v>707</v>
      </c>
      <c r="L399" t="s">
        <v>47</v>
      </c>
      <c r="M399" t="s">
        <v>48</v>
      </c>
      <c r="N399">
        <v>41628</v>
      </c>
      <c r="O399" t="str">
        <f t="shared" si="6"/>
        <v>3420001 - Frais de gestion</v>
      </c>
    </row>
    <row r="400" spans="1:15" x14ac:dyDescent="0.25">
      <c r="A400">
        <v>3420002</v>
      </c>
      <c r="B400" t="s">
        <v>795</v>
      </c>
      <c r="C400" t="s">
        <v>796</v>
      </c>
      <c r="D400" t="s">
        <v>41</v>
      </c>
      <c r="E400" t="s">
        <v>42</v>
      </c>
      <c r="F400" t="s">
        <v>42</v>
      </c>
      <c r="G400" t="s">
        <v>345</v>
      </c>
      <c r="H400" t="s">
        <v>346</v>
      </c>
      <c r="I400" t="s">
        <v>45</v>
      </c>
      <c r="J400" t="s">
        <v>42</v>
      </c>
      <c r="K400" t="s">
        <v>707</v>
      </c>
      <c r="L400" t="s">
        <v>47</v>
      </c>
      <c r="M400" t="s">
        <v>48</v>
      </c>
      <c r="N400">
        <v>41628</v>
      </c>
      <c r="O400" t="str">
        <f t="shared" si="6"/>
        <v>3420002 - Frais transac.titres</v>
      </c>
    </row>
    <row r="401" spans="1:15" hidden="1" x14ac:dyDescent="0.25">
      <c r="A401">
        <v>3420100</v>
      </c>
      <c r="B401" t="s">
        <v>797</v>
      </c>
      <c r="C401" t="s">
        <v>797</v>
      </c>
      <c r="D401" t="s">
        <v>41</v>
      </c>
      <c r="E401" t="s">
        <v>42</v>
      </c>
      <c r="F401" t="s">
        <v>42</v>
      </c>
      <c r="G401" t="s">
        <v>575</v>
      </c>
      <c r="H401" t="s">
        <v>576</v>
      </c>
      <c r="I401" t="s">
        <v>45</v>
      </c>
      <c r="J401" t="s">
        <v>42</v>
      </c>
      <c r="K401" t="s">
        <v>51</v>
      </c>
      <c r="L401" t="s">
        <v>47</v>
      </c>
      <c r="M401" t="s">
        <v>52</v>
      </c>
      <c r="N401">
        <v>36098</v>
      </c>
      <c r="O401" t="str">
        <f t="shared" si="6"/>
        <v>3420100 - #TVA</v>
      </c>
    </row>
    <row r="402" spans="1:15" hidden="1" x14ac:dyDescent="0.25">
      <c r="A402">
        <v>3420110</v>
      </c>
      <c r="B402" t="s">
        <v>798</v>
      </c>
      <c r="C402" t="s">
        <v>799</v>
      </c>
      <c r="D402" t="s">
        <v>41</v>
      </c>
      <c r="E402" t="s">
        <v>42</v>
      </c>
      <c r="F402" t="s">
        <v>42</v>
      </c>
      <c r="G402" t="s">
        <v>575</v>
      </c>
      <c r="H402" t="s">
        <v>576</v>
      </c>
      <c r="I402" t="s">
        <v>45</v>
      </c>
      <c r="J402" t="s">
        <v>42</v>
      </c>
      <c r="K402" t="s">
        <v>51</v>
      </c>
      <c r="L402" t="s">
        <v>47</v>
      </c>
      <c r="M402" t="s">
        <v>54</v>
      </c>
      <c r="N402">
        <v>39898</v>
      </c>
      <c r="O402" t="str">
        <f t="shared" si="6"/>
        <v>3420110 - #TVA charge sub.Euro</v>
      </c>
    </row>
    <row r="403" spans="1:15" x14ac:dyDescent="0.25">
      <c r="A403">
        <v>3431000</v>
      </c>
      <c r="B403" t="s">
        <v>800</v>
      </c>
      <c r="C403" t="s">
        <v>801</v>
      </c>
      <c r="D403" t="s">
        <v>41</v>
      </c>
      <c r="E403" t="s">
        <v>42</v>
      </c>
      <c r="F403" t="s">
        <v>42</v>
      </c>
      <c r="G403" t="s">
        <v>345</v>
      </c>
      <c r="H403" t="s">
        <v>346</v>
      </c>
      <c r="I403" t="s">
        <v>45</v>
      </c>
      <c r="J403" t="s">
        <v>42</v>
      </c>
      <c r="K403" t="s">
        <v>707</v>
      </c>
      <c r="L403" t="s">
        <v>47</v>
      </c>
      <c r="M403" t="s">
        <v>48</v>
      </c>
      <c r="N403">
        <v>41628</v>
      </c>
      <c r="O403" t="str">
        <f t="shared" si="6"/>
        <v>3431000 - Charges imm.plac.</v>
      </c>
    </row>
    <row r="404" spans="1:15" x14ac:dyDescent="0.25">
      <c r="A404">
        <v>3439001</v>
      </c>
      <c r="B404" t="s">
        <v>802</v>
      </c>
      <c r="C404" t="s">
        <v>803</v>
      </c>
      <c r="D404" t="s">
        <v>41</v>
      </c>
      <c r="E404" t="s">
        <v>42</v>
      </c>
      <c r="F404" t="s">
        <v>42</v>
      </c>
      <c r="G404" t="s">
        <v>345</v>
      </c>
      <c r="H404" t="s">
        <v>346</v>
      </c>
      <c r="I404" t="s">
        <v>45</v>
      </c>
      <c r="J404" t="s">
        <v>42</v>
      </c>
      <c r="K404" t="s">
        <v>707</v>
      </c>
      <c r="L404" t="s">
        <v>47</v>
      </c>
      <c r="M404" t="s">
        <v>54</v>
      </c>
      <c r="N404">
        <v>42136</v>
      </c>
      <c r="O404" t="str">
        <f t="shared" si="6"/>
        <v>3439001 - Autr.charge im.plac.</v>
      </c>
    </row>
    <row r="405" spans="1:15" x14ac:dyDescent="0.25">
      <c r="A405">
        <v>3440021</v>
      </c>
      <c r="B405" t="s">
        <v>804</v>
      </c>
      <c r="C405" t="s">
        <v>793</v>
      </c>
      <c r="D405" t="s">
        <v>41</v>
      </c>
      <c r="E405" t="s">
        <v>42</v>
      </c>
      <c r="F405" t="s">
        <v>42</v>
      </c>
      <c r="G405" t="s">
        <v>575</v>
      </c>
      <c r="H405" t="s">
        <v>576</v>
      </c>
      <c r="I405" t="s">
        <v>45</v>
      </c>
      <c r="J405" t="s">
        <v>42</v>
      </c>
      <c r="K405" t="s">
        <v>707</v>
      </c>
      <c r="L405" t="s">
        <v>47</v>
      </c>
      <c r="M405" t="s">
        <v>54</v>
      </c>
      <c r="N405">
        <v>41835</v>
      </c>
      <c r="O405" t="str">
        <f t="shared" si="6"/>
        <v>3440021 - Pertes réal.s/couve</v>
      </c>
    </row>
    <row r="406" spans="1:15" x14ac:dyDescent="0.25">
      <c r="A406">
        <v>3440120</v>
      </c>
      <c r="B406" t="s">
        <v>805</v>
      </c>
      <c r="C406" t="s">
        <v>806</v>
      </c>
      <c r="D406" t="s">
        <v>41</v>
      </c>
      <c r="E406" t="s">
        <v>42</v>
      </c>
      <c r="F406" t="s">
        <v>42</v>
      </c>
      <c r="G406" t="s">
        <v>575</v>
      </c>
      <c r="H406" t="s">
        <v>576</v>
      </c>
      <c r="I406" t="s">
        <v>45</v>
      </c>
      <c r="J406" t="s">
        <v>42</v>
      </c>
      <c r="K406" t="s">
        <v>707</v>
      </c>
      <c r="L406" t="s">
        <v>47</v>
      </c>
      <c r="M406" t="s">
        <v>48</v>
      </c>
      <c r="N406">
        <v>41628</v>
      </c>
      <c r="O406" t="str">
        <f t="shared" si="6"/>
        <v>3440120 - Pertes latentes titr</v>
      </c>
    </row>
    <row r="407" spans="1:15" x14ac:dyDescent="0.25">
      <c r="A407">
        <v>3440170</v>
      </c>
      <c r="B407" t="s">
        <v>807</v>
      </c>
      <c r="C407" t="s">
        <v>808</v>
      </c>
      <c r="D407" t="s">
        <v>41</v>
      </c>
      <c r="E407" t="s">
        <v>42</v>
      </c>
      <c r="F407" t="s">
        <v>42</v>
      </c>
      <c r="G407" t="s">
        <v>575</v>
      </c>
      <c r="H407" t="s">
        <v>576</v>
      </c>
      <c r="I407" t="s">
        <v>45</v>
      </c>
      <c r="J407" t="s">
        <v>42</v>
      </c>
      <c r="K407" t="s">
        <v>707</v>
      </c>
      <c r="L407" t="s">
        <v>47</v>
      </c>
      <c r="M407" t="s">
        <v>48</v>
      </c>
      <c r="N407">
        <v>41628</v>
      </c>
      <c r="O407" t="str">
        <f t="shared" si="6"/>
        <v>3440170 - Pertes latentes imm.</v>
      </c>
    </row>
    <row r="408" spans="1:15" x14ac:dyDescent="0.25">
      <c r="A408">
        <v>3440175</v>
      </c>
      <c r="B408" t="s">
        <v>809</v>
      </c>
      <c r="C408" t="s">
        <v>810</v>
      </c>
      <c r="D408" t="s">
        <v>41</v>
      </c>
      <c r="E408" t="s">
        <v>42</v>
      </c>
      <c r="F408" t="s">
        <v>42</v>
      </c>
      <c r="G408" t="s">
        <v>575</v>
      </c>
      <c r="H408" t="s">
        <v>576</v>
      </c>
      <c r="I408" t="s">
        <v>45</v>
      </c>
      <c r="J408" t="s">
        <v>42</v>
      </c>
      <c r="K408" t="s">
        <v>707</v>
      </c>
      <c r="L408" t="s">
        <v>47</v>
      </c>
      <c r="M408" t="s">
        <v>54</v>
      </c>
      <c r="N408">
        <v>41716</v>
      </c>
      <c r="O408" t="str">
        <f t="shared" si="6"/>
        <v>3440175 - Pertes lat.s/couver</v>
      </c>
    </row>
    <row r="409" spans="1:15" x14ac:dyDescent="0.25">
      <c r="A409">
        <v>3499990</v>
      </c>
      <c r="B409" t="s">
        <v>811</v>
      </c>
      <c r="C409" t="s">
        <v>812</v>
      </c>
      <c r="D409" t="s">
        <v>41</v>
      </c>
      <c r="E409" t="s">
        <v>42</v>
      </c>
      <c r="F409" t="s">
        <v>42</v>
      </c>
      <c r="G409" t="s">
        <v>575</v>
      </c>
      <c r="H409" t="s">
        <v>576</v>
      </c>
      <c r="I409" t="s">
        <v>45</v>
      </c>
      <c r="J409" t="s">
        <v>42</v>
      </c>
      <c r="K409" t="s">
        <v>707</v>
      </c>
      <c r="L409" t="s">
        <v>47</v>
      </c>
      <c r="M409" t="s">
        <v>48</v>
      </c>
      <c r="N409">
        <v>41628</v>
      </c>
      <c r="O409" t="str">
        <f t="shared" si="6"/>
        <v>3499990 - Impôts sur gains imm</v>
      </c>
    </row>
    <row r="410" spans="1:15" hidden="1" x14ac:dyDescent="0.25">
      <c r="A410">
        <v>3610100</v>
      </c>
      <c r="B410" t="s">
        <v>813</v>
      </c>
      <c r="C410" t="s">
        <v>814</v>
      </c>
      <c r="D410" t="s">
        <v>41</v>
      </c>
      <c r="E410" t="s">
        <v>42</v>
      </c>
      <c r="F410" t="s">
        <v>42</v>
      </c>
      <c r="G410" t="s">
        <v>815</v>
      </c>
      <c r="H410" t="s">
        <v>816</v>
      </c>
      <c r="I410" t="s">
        <v>45</v>
      </c>
      <c r="J410" t="s">
        <v>42</v>
      </c>
      <c r="K410" t="s">
        <v>51</v>
      </c>
      <c r="L410" t="s">
        <v>47</v>
      </c>
      <c r="M410" t="s">
        <v>58</v>
      </c>
      <c r="N410">
        <v>36292</v>
      </c>
      <c r="O410" t="str">
        <f t="shared" si="6"/>
        <v>3610100 - #Participation au fi</v>
      </c>
    </row>
    <row r="411" spans="1:15" hidden="1" x14ac:dyDescent="0.25">
      <c r="A411">
        <v>3610200</v>
      </c>
      <c r="B411" t="s">
        <v>817</v>
      </c>
      <c r="C411" t="s">
        <v>818</v>
      </c>
      <c r="D411" t="s">
        <v>41</v>
      </c>
      <c r="E411" t="s">
        <v>42</v>
      </c>
      <c r="F411" t="s">
        <v>42</v>
      </c>
      <c r="G411" t="s">
        <v>819</v>
      </c>
      <c r="H411" t="s">
        <v>820</v>
      </c>
      <c r="I411" t="s">
        <v>45</v>
      </c>
      <c r="J411" t="s">
        <v>42</v>
      </c>
      <c r="K411" t="s">
        <v>51</v>
      </c>
      <c r="L411" t="s">
        <v>47</v>
      </c>
      <c r="M411" t="s">
        <v>58</v>
      </c>
      <c r="N411">
        <v>36292</v>
      </c>
      <c r="O411" t="str">
        <f t="shared" si="6"/>
        <v>3610200 - #Fondation romande d</v>
      </c>
    </row>
    <row r="412" spans="1:15" hidden="1" x14ac:dyDescent="0.25">
      <c r="A412">
        <v>3610300</v>
      </c>
      <c r="B412" t="s">
        <v>821</v>
      </c>
      <c r="C412" t="s">
        <v>821</v>
      </c>
      <c r="D412" t="s">
        <v>41</v>
      </c>
      <c r="E412" t="s">
        <v>42</v>
      </c>
      <c r="F412" t="s">
        <v>42</v>
      </c>
      <c r="G412" t="s">
        <v>822</v>
      </c>
      <c r="H412" t="s">
        <v>823</v>
      </c>
      <c r="I412" t="s">
        <v>45</v>
      </c>
      <c r="J412" t="s">
        <v>42</v>
      </c>
      <c r="K412" t="s">
        <v>51</v>
      </c>
      <c r="L412" t="s">
        <v>47</v>
      </c>
      <c r="M412" t="s">
        <v>52</v>
      </c>
      <c r="N412">
        <v>36098</v>
      </c>
      <c r="O412" t="str">
        <f t="shared" si="6"/>
        <v>3610300 - #Subvention 3e cycle</v>
      </c>
    </row>
    <row r="413" spans="1:15" hidden="1" x14ac:dyDescent="0.25">
      <c r="A413">
        <v>3611000</v>
      </c>
      <c r="B413" t="s">
        <v>824</v>
      </c>
      <c r="C413" t="s">
        <v>825</v>
      </c>
      <c r="D413" t="s">
        <v>41</v>
      </c>
      <c r="E413" t="s">
        <v>42</v>
      </c>
      <c r="F413" t="s">
        <v>42</v>
      </c>
      <c r="G413" t="s">
        <v>826</v>
      </c>
      <c r="H413" t="s">
        <v>827</v>
      </c>
      <c r="I413" t="s">
        <v>45</v>
      </c>
      <c r="J413" t="s">
        <v>42</v>
      </c>
      <c r="K413" t="s">
        <v>51</v>
      </c>
      <c r="L413" t="s">
        <v>47</v>
      </c>
      <c r="M413" t="s">
        <v>58</v>
      </c>
      <c r="N413">
        <v>36292</v>
      </c>
      <c r="O413" t="str">
        <f t="shared" si="6"/>
        <v>3611000 - #Subvention théologi</v>
      </c>
    </row>
    <row r="414" spans="1:15" hidden="1" x14ac:dyDescent="0.25">
      <c r="A414">
        <v>3611100</v>
      </c>
      <c r="B414" t="s">
        <v>828</v>
      </c>
      <c r="C414" t="s">
        <v>829</v>
      </c>
      <c r="D414" t="s">
        <v>41</v>
      </c>
      <c r="E414" t="s">
        <v>42</v>
      </c>
      <c r="F414" t="s">
        <v>42</v>
      </c>
      <c r="G414" t="s">
        <v>826</v>
      </c>
      <c r="H414" t="s">
        <v>827</v>
      </c>
      <c r="I414" t="s">
        <v>45</v>
      </c>
      <c r="J414" t="s">
        <v>42</v>
      </c>
      <c r="K414" t="s">
        <v>51</v>
      </c>
      <c r="L414" t="s">
        <v>47</v>
      </c>
      <c r="M414" t="s">
        <v>58</v>
      </c>
      <c r="N414">
        <v>36292</v>
      </c>
      <c r="O414" t="str">
        <f t="shared" si="6"/>
        <v>3611100 - #Subvention recherch</v>
      </c>
    </row>
    <row r="415" spans="1:15" hidden="1" x14ac:dyDescent="0.25">
      <c r="A415">
        <v>3611200</v>
      </c>
      <c r="B415" t="s">
        <v>830</v>
      </c>
      <c r="C415" t="s">
        <v>831</v>
      </c>
      <c r="D415" t="s">
        <v>41</v>
      </c>
      <c r="E415" t="s">
        <v>42</v>
      </c>
      <c r="F415" t="s">
        <v>42</v>
      </c>
      <c r="G415" t="s">
        <v>826</v>
      </c>
      <c r="H415" t="s">
        <v>827</v>
      </c>
      <c r="I415" t="s">
        <v>45</v>
      </c>
      <c r="J415" t="s">
        <v>42</v>
      </c>
      <c r="K415" t="s">
        <v>51</v>
      </c>
      <c r="L415" t="s">
        <v>47</v>
      </c>
      <c r="M415" t="s">
        <v>58</v>
      </c>
      <c r="N415">
        <v>36292</v>
      </c>
      <c r="O415" t="str">
        <f t="shared" si="6"/>
        <v>3611200 - #Subvention Archives</v>
      </c>
    </row>
    <row r="416" spans="1:15" hidden="1" x14ac:dyDescent="0.25">
      <c r="A416">
        <v>3611300</v>
      </c>
      <c r="B416" t="s">
        <v>832</v>
      </c>
      <c r="C416" t="s">
        <v>833</v>
      </c>
      <c r="D416" t="s">
        <v>41</v>
      </c>
      <c r="E416" t="s">
        <v>42</v>
      </c>
      <c r="F416" t="s">
        <v>42</v>
      </c>
      <c r="G416" t="s">
        <v>575</v>
      </c>
      <c r="H416" t="s">
        <v>576</v>
      </c>
      <c r="I416" t="s">
        <v>45</v>
      </c>
      <c r="J416" t="s">
        <v>42</v>
      </c>
      <c r="K416" t="s">
        <v>51</v>
      </c>
      <c r="L416" t="s">
        <v>47</v>
      </c>
      <c r="M416" t="s">
        <v>58</v>
      </c>
      <c r="N416">
        <v>36292</v>
      </c>
      <c r="O416" t="str">
        <f t="shared" si="6"/>
        <v>3611300 - #Affectation taxes f</v>
      </c>
    </row>
    <row r="417" spans="1:15" hidden="1" x14ac:dyDescent="0.25">
      <c r="A417">
        <v>3611400</v>
      </c>
      <c r="B417" t="s">
        <v>834</v>
      </c>
      <c r="C417" t="s">
        <v>834</v>
      </c>
      <c r="D417" t="s">
        <v>41</v>
      </c>
      <c r="E417" t="s">
        <v>42</v>
      </c>
      <c r="F417" t="s">
        <v>42</v>
      </c>
      <c r="G417" t="s">
        <v>575</v>
      </c>
      <c r="H417" t="s">
        <v>576</v>
      </c>
      <c r="I417" t="s">
        <v>45</v>
      </c>
      <c r="J417" t="s">
        <v>42</v>
      </c>
      <c r="K417" t="s">
        <v>51</v>
      </c>
      <c r="L417" t="s">
        <v>47</v>
      </c>
      <c r="M417" t="s">
        <v>58</v>
      </c>
      <c r="N417">
        <v>36292</v>
      </c>
      <c r="O417" t="str">
        <f t="shared" si="6"/>
        <v>3611400 - #Taxes allouées BPU</v>
      </c>
    </row>
    <row r="418" spans="1:15" hidden="1" x14ac:dyDescent="0.25">
      <c r="A418">
        <v>3611500</v>
      </c>
      <c r="B418" t="s">
        <v>835</v>
      </c>
      <c r="C418" t="s">
        <v>836</v>
      </c>
      <c r="D418" t="s">
        <v>41</v>
      </c>
      <c r="E418" t="s">
        <v>42</v>
      </c>
      <c r="F418" t="s">
        <v>42</v>
      </c>
      <c r="G418" t="s">
        <v>826</v>
      </c>
      <c r="H418" t="s">
        <v>827</v>
      </c>
      <c r="I418" t="s">
        <v>45</v>
      </c>
      <c r="J418" t="s">
        <v>42</v>
      </c>
      <c r="K418" t="s">
        <v>51</v>
      </c>
      <c r="L418" t="s">
        <v>47</v>
      </c>
      <c r="M418" t="s">
        <v>58</v>
      </c>
      <c r="N418">
        <v>36292</v>
      </c>
      <c r="O418" t="str">
        <f t="shared" si="6"/>
        <v>3611500 - #Subvention à la crè</v>
      </c>
    </row>
    <row r="419" spans="1:15" hidden="1" x14ac:dyDescent="0.25">
      <c r="A419">
        <v>3611600</v>
      </c>
      <c r="B419" t="s">
        <v>837</v>
      </c>
      <c r="C419" t="s">
        <v>837</v>
      </c>
      <c r="D419" t="s">
        <v>41</v>
      </c>
      <c r="E419" t="s">
        <v>42</v>
      </c>
      <c r="F419" t="s">
        <v>42</v>
      </c>
      <c r="G419" t="s">
        <v>819</v>
      </c>
      <c r="H419" t="s">
        <v>820</v>
      </c>
      <c r="I419" t="s">
        <v>45</v>
      </c>
      <c r="J419" t="s">
        <v>42</v>
      </c>
      <c r="K419" t="s">
        <v>51</v>
      </c>
      <c r="L419" t="s">
        <v>47</v>
      </c>
      <c r="M419" t="s">
        <v>173</v>
      </c>
      <c r="N419">
        <v>36297</v>
      </c>
      <c r="O419" t="str">
        <f t="shared" si="6"/>
        <v>3611600 - #Collaboration VD-GE</v>
      </c>
    </row>
    <row r="420" spans="1:15" hidden="1" x14ac:dyDescent="0.25">
      <c r="A420">
        <v>3611700</v>
      </c>
      <c r="B420" t="s">
        <v>838</v>
      </c>
      <c r="C420" t="s">
        <v>839</v>
      </c>
      <c r="D420" t="s">
        <v>41</v>
      </c>
      <c r="E420" t="s">
        <v>42</v>
      </c>
      <c r="F420" t="s">
        <v>42</v>
      </c>
      <c r="G420" t="s">
        <v>819</v>
      </c>
      <c r="H420" t="s">
        <v>820</v>
      </c>
      <c r="I420" t="s">
        <v>45</v>
      </c>
      <c r="J420" t="s">
        <v>42</v>
      </c>
      <c r="K420" t="s">
        <v>51</v>
      </c>
      <c r="L420" t="s">
        <v>47</v>
      </c>
      <c r="M420" t="s">
        <v>65</v>
      </c>
      <c r="N420">
        <v>37340</v>
      </c>
      <c r="O420" t="str">
        <f t="shared" si="6"/>
        <v>3611700 - #Collab. inter-uni</v>
      </c>
    </row>
    <row r="421" spans="1:15" hidden="1" x14ac:dyDescent="0.25">
      <c r="A421">
        <v>3611800</v>
      </c>
      <c r="B421" t="s">
        <v>840</v>
      </c>
      <c r="C421" t="s">
        <v>840</v>
      </c>
      <c r="D421" t="s">
        <v>41</v>
      </c>
      <c r="E421" t="s">
        <v>42</v>
      </c>
      <c r="F421" t="s">
        <v>42</v>
      </c>
      <c r="G421" t="s">
        <v>819</v>
      </c>
      <c r="H421" t="s">
        <v>820</v>
      </c>
      <c r="I421" t="s">
        <v>45</v>
      </c>
      <c r="J421" t="s">
        <v>42</v>
      </c>
      <c r="K421" t="s">
        <v>51</v>
      </c>
      <c r="L421" t="s">
        <v>47</v>
      </c>
      <c r="M421" t="s">
        <v>54</v>
      </c>
      <c r="N421">
        <v>38762</v>
      </c>
      <c r="O421" t="str">
        <f t="shared" si="6"/>
        <v>3611800 - #Subvention IUHEI</v>
      </c>
    </row>
    <row r="422" spans="1:15" hidden="1" x14ac:dyDescent="0.25">
      <c r="A422">
        <v>3611900</v>
      </c>
      <c r="B422" t="s">
        <v>841</v>
      </c>
      <c r="C422" t="s">
        <v>842</v>
      </c>
      <c r="D422" t="s">
        <v>41</v>
      </c>
      <c r="E422" t="s">
        <v>42</v>
      </c>
      <c r="F422" t="s">
        <v>42</v>
      </c>
      <c r="G422" t="s">
        <v>819</v>
      </c>
      <c r="H422" t="s">
        <v>820</v>
      </c>
      <c r="I422" t="s">
        <v>45</v>
      </c>
      <c r="J422" t="s">
        <v>42</v>
      </c>
      <c r="K422" t="s">
        <v>51</v>
      </c>
      <c r="L422" t="s">
        <v>47</v>
      </c>
      <c r="M422" t="s">
        <v>54</v>
      </c>
      <c r="N422">
        <v>39420</v>
      </c>
      <c r="O422" t="str">
        <f t="shared" si="6"/>
        <v>3611900 - #Cours prép.Fribourg</v>
      </c>
    </row>
    <row r="423" spans="1:15" x14ac:dyDescent="0.25">
      <c r="A423">
        <v>3630001</v>
      </c>
      <c r="B423" t="s">
        <v>843</v>
      </c>
      <c r="C423" t="s">
        <v>843</v>
      </c>
      <c r="D423" t="s">
        <v>41</v>
      </c>
      <c r="E423" t="s">
        <v>42</v>
      </c>
      <c r="F423" t="s">
        <v>42</v>
      </c>
      <c r="G423" t="s">
        <v>822</v>
      </c>
      <c r="H423" t="s">
        <v>823</v>
      </c>
      <c r="I423" t="s">
        <v>45</v>
      </c>
      <c r="J423" t="s">
        <v>42</v>
      </c>
      <c r="K423" t="s">
        <v>844</v>
      </c>
      <c r="L423" t="s">
        <v>47</v>
      </c>
      <c r="M423" t="s">
        <v>48</v>
      </c>
      <c r="N423">
        <v>41628</v>
      </c>
      <c r="O423" t="str">
        <f t="shared" si="6"/>
        <v>3630001 - Subvention 3e cycle</v>
      </c>
    </row>
    <row r="424" spans="1:15" hidden="1" x14ac:dyDescent="0.25">
      <c r="A424">
        <v>3630100</v>
      </c>
      <c r="B424" t="s">
        <v>621</v>
      </c>
      <c r="C424" t="s">
        <v>622</v>
      </c>
      <c r="D424" t="s">
        <v>41</v>
      </c>
      <c r="E424" t="s">
        <v>45</v>
      </c>
      <c r="F424" t="s">
        <v>45</v>
      </c>
      <c r="G424" t="s">
        <v>623</v>
      </c>
      <c r="H424" t="s">
        <v>624</v>
      </c>
      <c r="I424" t="s">
        <v>45</v>
      </c>
      <c r="J424" t="s">
        <v>42</v>
      </c>
      <c r="K424" t="s">
        <v>51</v>
      </c>
      <c r="L424" t="s">
        <v>109</v>
      </c>
      <c r="M424" t="s">
        <v>54</v>
      </c>
      <c r="N424">
        <v>39497</v>
      </c>
      <c r="O424" t="str">
        <f t="shared" si="6"/>
        <v>3630100 - #Locat.bâtim.univ</v>
      </c>
    </row>
    <row r="425" spans="1:15" hidden="1" x14ac:dyDescent="0.25">
      <c r="A425">
        <v>3630200</v>
      </c>
      <c r="B425" t="s">
        <v>625</v>
      </c>
      <c r="C425" t="s">
        <v>625</v>
      </c>
      <c r="D425" t="s">
        <v>41</v>
      </c>
      <c r="E425" t="s">
        <v>45</v>
      </c>
      <c r="F425" t="s">
        <v>45</v>
      </c>
      <c r="G425" t="s">
        <v>623</v>
      </c>
      <c r="H425" t="s">
        <v>624</v>
      </c>
      <c r="I425" t="s">
        <v>45</v>
      </c>
      <c r="J425" t="s">
        <v>42</v>
      </c>
      <c r="K425" t="s">
        <v>51</v>
      </c>
      <c r="L425" t="s">
        <v>109</v>
      </c>
      <c r="M425" t="s">
        <v>54</v>
      </c>
      <c r="N425">
        <v>39497</v>
      </c>
      <c r="O425" t="str">
        <f t="shared" si="6"/>
        <v>3630200 - #Frais financiers</v>
      </c>
    </row>
    <row r="426" spans="1:15" x14ac:dyDescent="0.25">
      <c r="A426">
        <v>3631001</v>
      </c>
      <c r="B426" t="s">
        <v>845</v>
      </c>
      <c r="C426" t="s">
        <v>846</v>
      </c>
      <c r="D426" t="s">
        <v>41</v>
      </c>
      <c r="E426" t="s">
        <v>42</v>
      </c>
      <c r="F426" t="s">
        <v>42</v>
      </c>
      <c r="G426" t="s">
        <v>819</v>
      </c>
      <c r="H426" t="s">
        <v>820</v>
      </c>
      <c r="I426" t="s">
        <v>45</v>
      </c>
      <c r="J426" t="s">
        <v>42</v>
      </c>
      <c r="K426" t="s">
        <v>847</v>
      </c>
      <c r="L426" t="s">
        <v>47</v>
      </c>
      <c r="M426" t="s">
        <v>48</v>
      </c>
      <c r="N426">
        <v>41628</v>
      </c>
      <c r="O426" t="str">
        <f t="shared" si="6"/>
        <v>3631001 - Fond.romande santé</v>
      </c>
    </row>
    <row r="427" spans="1:15" x14ac:dyDescent="0.25">
      <c r="A427">
        <v>3631005</v>
      </c>
      <c r="B427" t="s">
        <v>848</v>
      </c>
      <c r="C427" t="s">
        <v>849</v>
      </c>
      <c r="D427" t="s">
        <v>41</v>
      </c>
      <c r="E427" t="s">
        <v>42</v>
      </c>
      <c r="F427" t="s">
        <v>42</v>
      </c>
      <c r="G427" t="s">
        <v>850</v>
      </c>
      <c r="H427" t="s">
        <v>851</v>
      </c>
      <c r="I427" t="s">
        <v>45</v>
      </c>
      <c r="J427" t="s">
        <v>42</v>
      </c>
      <c r="K427" t="s">
        <v>844</v>
      </c>
      <c r="L427" t="s">
        <v>47</v>
      </c>
      <c r="M427" t="s">
        <v>48</v>
      </c>
      <c r="N427">
        <v>41628</v>
      </c>
      <c r="O427" t="str">
        <f t="shared" si="6"/>
        <v>3631005 - Subv.cantons,concor.</v>
      </c>
    </row>
    <row r="428" spans="1:15" x14ac:dyDescent="0.25">
      <c r="A428">
        <v>3632001</v>
      </c>
      <c r="B428" t="s">
        <v>852</v>
      </c>
      <c r="C428" t="s">
        <v>852</v>
      </c>
      <c r="D428" t="s">
        <v>41</v>
      </c>
      <c r="E428" t="s">
        <v>42</v>
      </c>
      <c r="F428" t="s">
        <v>42</v>
      </c>
      <c r="G428" t="s">
        <v>575</v>
      </c>
      <c r="H428" t="s">
        <v>576</v>
      </c>
      <c r="I428" t="s">
        <v>45</v>
      </c>
      <c r="J428" t="s">
        <v>42</v>
      </c>
      <c r="K428" t="s">
        <v>853</v>
      </c>
      <c r="L428" t="s">
        <v>47</v>
      </c>
      <c r="M428" t="s">
        <v>48</v>
      </c>
      <c r="N428">
        <v>41628</v>
      </c>
      <c r="O428" t="str">
        <f t="shared" si="6"/>
        <v>3632001 - Taxes allouées BPU</v>
      </c>
    </row>
    <row r="429" spans="1:15" x14ac:dyDescent="0.25">
      <c r="A429">
        <v>3632002</v>
      </c>
      <c r="B429" t="s">
        <v>854</v>
      </c>
      <c r="C429" t="s">
        <v>855</v>
      </c>
      <c r="D429" t="s">
        <v>41</v>
      </c>
      <c r="E429" t="s">
        <v>42</v>
      </c>
      <c r="F429" t="s">
        <v>42</v>
      </c>
      <c r="G429" t="s">
        <v>826</v>
      </c>
      <c r="H429" t="s">
        <v>827</v>
      </c>
      <c r="I429" t="s">
        <v>45</v>
      </c>
      <c r="J429" t="s">
        <v>42</v>
      </c>
      <c r="K429" t="s">
        <v>856</v>
      </c>
      <c r="L429" t="s">
        <v>47</v>
      </c>
      <c r="M429" t="s">
        <v>48</v>
      </c>
      <c r="N429">
        <v>41628</v>
      </c>
      <c r="O429" t="str">
        <f t="shared" si="6"/>
        <v>3632002 - Subv.à la crèche</v>
      </c>
    </row>
    <row r="430" spans="1:15" x14ac:dyDescent="0.25">
      <c r="A430">
        <v>3632003</v>
      </c>
      <c r="B430" t="s">
        <v>857</v>
      </c>
      <c r="C430" t="s">
        <v>858</v>
      </c>
      <c r="D430" t="s">
        <v>41</v>
      </c>
      <c r="E430" t="s">
        <v>42</v>
      </c>
      <c r="F430" t="s">
        <v>42</v>
      </c>
      <c r="G430" t="s">
        <v>819</v>
      </c>
      <c r="H430" t="s">
        <v>820</v>
      </c>
      <c r="I430" t="s">
        <v>45</v>
      </c>
      <c r="J430" t="s">
        <v>42</v>
      </c>
      <c r="K430" t="s">
        <v>859</v>
      </c>
      <c r="L430" t="s">
        <v>47</v>
      </c>
      <c r="M430" t="s">
        <v>48</v>
      </c>
      <c r="N430">
        <v>41656</v>
      </c>
      <c r="O430" t="str">
        <f t="shared" si="6"/>
        <v>3632003 - Collab. VD-GE</v>
      </c>
    </row>
    <row r="431" spans="1:15" x14ac:dyDescent="0.25">
      <c r="A431">
        <v>3632004</v>
      </c>
      <c r="B431" t="s">
        <v>860</v>
      </c>
      <c r="C431" t="s">
        <v>861</v>
      </c>
      <c r="D431" t="s">
        <v>41</v>
      </c>
      <c r="E431" t="s">
        <v>42</v>
      </c>
      <c r="F431" t="s">
        <v>42</v>
      </c>
      <c r="G431" t="s">
        <v>819</v>
      </c>
      <c r="H431" t="s">
        <v>820</v>
      </c>
      <c r="I431" t="s">
        <v>45</v>
      </c>
      <c r="J431" t="s">
        <v>42</v>
      </c>
      <c r="K431" t="s">
        <v>862</v>
      </c>
      <c r="L431" t="s">
        <v>47</v>
      </c>
      <c r="M431" t="s">
        <v>48</v>
      </c>
      <c r="N431">
        <v>41656</v>
      </c>
      <c r="O431" t="str">
        <f t="shared" si="6"/>
        <v>3632004 - Collab.iner-univ.</v>
      </c>
    </row>
    <row r="432" spans="1:15" x14ac:dyDescent="0.25">
      <c r="A432">
        <v>3632005</v>
      </c>
      <c r="B432" t="s">
        <v>863</v>
      </c>
      <c r="C432" t="s">
        <v>864</v>
      </c>
      <c r="D432" t="s">
        <v>41</v>
      </c>
      <c r="E432" t="s">
        <v>42</v>
      </c>
      <c r="F432" t="s">
        <v>42</v>
      </c>
      <c r="G432" t="s">
        <v>819</v>
      </c>
      <c r="H432" t="s">
        <v>820</v>
      </c>
      <c r="I432" t="s">
        <v>45</v>
      </c>
      <c r="J432" t="s">
        <v>42</v>
      </c>
      <c r="K432" t="s">
        <v>862</v>
      </c>
      <c r="L432" t="s">
        <v>47</v>
      </c>
      <c r="M432" t="s">
        <v>48</v>
      </c>
      <c r="N432">
        <v>41656</v>
      </c>
      <c r="O432" t="str">
        <f t="shared" si="6"/>
        <v>3632005 - Subv.IUHEI</v>
      </c>
    </row>
    <row r="433" spans="1:15" x14ac:dyDescent="0.25">
      <c r="A433">
        <v>3632006</v>
      </c>
      <c r="B433" t="s">
        <v>865</v>
      </c>
      <c r="C433" t="s">
        <v>866</v>
      </c>
      <c r="D433" t="s">
        <v>41</v>
      </c>
      <c r="E433" t="s">
        <v>42</v>
      </c>
      <c r="F433" t="s">
        <v>42</v>
      </c>
      <c r="G433" t="s">
        <v>819</v>
      </c>
      <c r="H433" t="s">
        <v>820</v>
      </c>
      <c r="I433" t="s">
        <v>45</v>
      </c>
      <c r="J433" t="s">
        <v>42</v>
      </c>
      <c r="K433" t="s">
        <v>862</v>
      </c>
      <c r="L433" t="s">
        <v>47</v>
      </c>
      <c r="M433" t="s">
        <v>48</v>
      </c>
      <c r="N433">
        <v>41656</v>
      </c>
      <c r="O433" t="str">
        <f t="shared" si="6"/>
        <v>3632006 - Cours prép.FR</v>
      </c>
    </row>
    <row r="434" spans="1:15" x14ac:dyDescent="0.25">
      <c r="A434">
        <v>3632007</v>
      </c>
      <c r="B434" t="s">
        <v>867</v>
      </c>
      <c r="C434" t="s">
        <v>867</v>
      </c>
      <c r="D434" t="s">
        <v>41</v>
      </c>
      <c r="E434" t="s">
        <v>42</v>
      </c>
      <c r="F434" t="s">
        <v>42</v>
      </c>
      <c r="G434" t="s">
        <v>345</v>
      </c>
      <c r="H434" t="s">
        <v>346</v>
      </c>
      <c r="I434" t="s">
        <v>45</v>
      </c>
      <c r="J434" t="s">
        <v>42</v>
      </c>
      <c r="K434" t="s">
        <v>868</v>
      </c>
      <c r="L434" t="s">
        <v>47</v>
      </c>
      <c r="M434" t="s">
        <v>48</v>
      </c>
      <c r="N434">
        <v>41656</v>
      </c>
      <c r="O434" t="str">
        <f t="shared" si="6"/>
        <v>3632007 - Allocation PRN</v>
      </c>
    </row>
    <row r="435" spans="1:15" x14ac:dyDescent="0.25">
      <c r="A435">
        <v>3632008</v>
      </c>
      <c r="B435" t="s">
        <v>869</v>
      </c>
      <c r="C435" t="s">
        <v>869</v>
      </c>
      <c r="D435" t="s">
        <v>41</v>
      </c>
      <c r="E435" t="s">
        <v>42</v>
      </c>
      <c r="F435" t="s">
        <v>42</v>
      </c>
      <c r="G435" t="s">
        <v>819</v>
      </c>
      <c r="H435" t="s">
        <v>820</v>
      </c>
      <c r="I435" t="s">
        <v>45</v>
      </c>
      <c r="J435" t="s">
        <v>42</v>
      </c>
      <c r="K435" t="s">
        <v>870</v>
      </c>
      <c r="L435" t="s">
        <v>47</v>
      </c>
      <c r="M435" t="s">
        <v>54</v>
      </c>
      <c r="N435">
        <v>41771</v>
      </c>
      <c r="O435" t="str">
        <f t="shared" si="6"/>
        <v>3632008 - Subvention Biotech</v>
      </c>
    </row>
    <row r="436" spans="1:15" x14ac:dyDescent="0.25">
      <c r="A436">
        <v>3636001</v>
      </c>
      <c r="B436" t="s">
        <v>871</v>
      </c>
      <c r="C436" t="s">
        <v>872</v>
      </c>
      <c r="D436" t="s">
        <v>41</v>
      </c>
      <c r="E436" t="s">
        <v>42</v>
      </c>
      <c r="F436" t="s">
        <v>42</v>
      </c>
      <c r="G436" t="s">
        <v>826</v>
      </c>
      <c r="H436" t="s">
        <v>827</v>
      </c>
      <c r="I436" t="s">
        <v>45</v>
      </c>
      <c r="J436" t="s">
        <v>42</v>
      </c>
      <c r="K436" t="s">
        <v>844</v>
      </c>
      <c r="L436" t="s">
        <v>47</v>
      </c>
      <c r="M436" t="s">
        <v>48</v>
      </c>
      <c r="N436">
        <v>41628</v>
      </c>
      <c r="O436" t="str">
        <f t="shared" si="6"/>
        <v>3636001 - Subvention Fond.N-L</v>
      </c>
    </row>
    <row r="437" spans="1:15" x14ac:dyDescent="0.25">
      <c r="A437">
        <v>3636002</v>
      </c>
      <c r="B437" t="s">
        <v>873</v>
      </c>
      <c r="C437" t="s">
        <v>874</v>
      </c>
      <c r="D437" t="s">
        <v>41</v>
      </c>
      <c r="E437" t="s">
        <v>42</v>
      </c>
      <c r="F437" t="s">
        <v>42</v>
      </c>
      <c r="G437" t="s">
        <v>826</v>
      </c>
      <c r="H437" t="s">
        <v>827</v>
      </c>
      <c r="I437" t="s">
        <v>45</v>
      </c>
      <c r="J437" t="s">
        <v>42</v>
      </c>
      <c r="K437" t="s">
        <v>875</v>
      </c>
      <c r="L437" t="s">
        <v>47</v>
      </c>
      <c r="M437" t="s">
        <v>48</v>
      </c>
      <c r="N437">
        <v>41628</v>
      </c>
      <c r="O437" t="str">
        <f t="shared" si="6"/>
        <v>3636002 - Subv.organis.privées</v>
      </c>
    </row>
    <row r="438" spans="1:15" x14ac:dyDescent="0.25">
      <c r="A438">
        <v>3636003</v>
      </c>
      <c r="B438" t="s">
        <v>876</v>
      </c>
      <c r="C438" t="s">
        <v>877</v>
      </c>
      <c r="D438" t="s">
        <v>41</v>
      </c>
      <c r="E438" t="s">
        <v>42</v>
      </c>
      <c r="F438" t="s">
        <v>42</v>
      </c>
      <c r="G438" t="s">
        <v>826</v>
      </c>
      <c r="H438" t="s">
        <v>827</v>
      </c>
      <c r="I438" t="s">
        <v>45</v>
      </c>
      <c r="J438" t="s">
        <v>42</v>
      </c>
      <c r="K438" t="s">
        <v>878</v>
      </c>
      <c r="L438" t="s">
        <v>47</v>
      </c>
      <c r="M438" t="s">
        <v>48</v>
      </c>
      <c r="N438">
        <v>41628</v>
      </c>
      <c r="O438" t="str">
        <f t="shared" si="6"/>
        <v>3636003 - Subv.Archives Piaget</v>
      </c>
    </row>
    <row r="439" spans="1:15" x14ac:dyDescent="0.25">
      <c r="A439">
        <v>3636004</v>
      </c>
      <c r="B439" t="s">
        <v>879</v>
      </c>
      <c r="C439" t="s">
        <v>880</v>
      </c>
      <c r="D439" t="s">
        <v>41</v>
      </c>
      <c r="E439" t="s">
        <v>42</v>
      </c>
      <c r="F439" t="s">
        <v>42</v>
      </c>
      <c r="G439" t="s">
        <v>850</v>
      </c>
      <c r="H439" t="s">
        <v>851</v>
      </c>
      <c r="I439" t="s">
        <v>45</v>
      </c>
      <c r="J439" t="s">
        <v>42</v>
      </c>
      <c r="K439" t="s">
        <v>881</v>
      </c>
      <c r="L439" t="s">
        <v>47</v>
      </c>
      <c r="M439" t="s">
        <v>48</v>
      </c>
      <c r="N439">
        <v>41628</v>
      </c>
      <c r="O439" t="str">
        <f t="shared" si="6"/>
        <v>3636004 - Subv.assoc.étudiants</v>
      </c>
    </row>
    <row r="440" spans="1:15" x14ac:dyDescent="0.25">
      <c r="A440">
        <v>3636005</v>
      </c>
      <c r="B440" t="s">
        <v>882</v>
      </c>
      <c r="C440" t="s">
        <v>883</v>
      </c>
      <c r="D440" t="s">
        <v>41</v>
      </c>
      <c r="E440" t="s">
        <v>42</v>
      </c>
      <c r="F440" t="s">
        <v>42</v>
      </c>
      <c r="G440" t="s">
        <v>575</v>
      </c>
      <c r="H440" t="s">
        <v>576</v>
      </c>
      <c r="I440" t="s">
        <v>45</v>
      </c>
      <c r="J440" t="s">
        <v>42</v>
      </c>
      <c r="K440" t="s">
        <v>884</v>
      </c>
      <c r="L440" t="s">
        <v>47</v>
      </c>
      <c r="M440" t="s">
        <v>48</v>
      </c>
      <c r="N440">
        <v>41628</v>
      </c>
      <c r="O440" t="str">
        <f t="shared" si="6"/>
        <v>3636005 - Affect.taxes fixes</v>
      </c>
    </row>
    <row r="441" spans="1:15" hidden="1" x14ac:dyDescent="0.25">
      <c r="A441">
        <v>3636006</v>
      </c>
      <c r="B441" t="s">
        <v>885</v>
      </c>
      <c r="C441" t="s">
        <v>886</v>
      </c>
      <c r="D441" t="s">
        <v>41</v>
      </c>
      <c r="E441" t="s">
        <v>45</v>
      </c>
      <c r="F441" t="s">
        <v>45</v>
      </c>
      <c r="G441" t="s">
        <v>345</v>
      </c>
      <c r="H441" t="s">
        <v>346</v>
      </c>
      <c r="I441" t="s">
        <v>45</v>
      </c>
      <c r="J441" t="s">
        <v>42</v>
      </c>
      <c r="K441" t="s">
        <v>887</v>
      </c>
      <c r="L441" t="s">
        <v>109</v>
      </c>
      <c r="M441" t="s">
        <v>48</v>
      </c>
      <c r="N441">
        <v>41628</v>
      </c>
      <c r="O441" t="str">
        <f t="shared" si="6"/>
        <v>3636006 - Particip.aux taxes u</v>
      </c>
    </row>
    <row r="442" spans="1:15" x14ac:dyDescent="0.25">
      <c r="A442">
        <v>3637001</v>
      </c>
      <c r="B442" t="s">
        <v>888</v>
      </c>
      <c r="C442" t="s">
        <v>888</v>
      </c>
      <c r="D442" t="s">
        <v>41</v>
      </c>
      <c r="E442" t="s">
        <v>42</v>
      </c>
      <c r="F442" t="s">
        <v>42</v>
      </c>
      <c r="G442" t="s">
        <v>889</v>
      </c>
      <c r="H442" t="s">
        <v>890</v>
      </c>
      <c r="I442" t="s">
        <v>45</v>
      </c>
      <c r="J442" t="s">
        <v>42</v>
      </c>
      <c r="K442" t="s">
        <v>887</v>
      </c>
      <c r="L442" t="s">
        <v>47</v>
      </c>
      <c r="M442" t="s">
        <v>48</v>
      </c>
      <c r="N442">
        <v>41628</v>
      </c>
      <c r="O442" t="str">
        <f t="shared" si="6"/>
        <v>3637001 - Bourses UNI</v>
      </c>
    </row>
    <row r="443" spans="1:15" x14ac:dyDescent="0.25">
      <c r="A443">
        <v>3637002</v>
      </c>
      <c r="B443" t="s">
        <v>891</v>
      </c>
      <c r="C443" t="s">
        <v>891</v>
      </c>
      <c r="D443" t="s">
        <v>41</v>
      </c>
      <c r="E443" t="s">
        <v>42</v>
      </c>
      <c r="F443" t="s">
        <v>42</v>
      </c>
      <c r="G443" t="s">
        <v>889</v>
      </c>
      <c r="H443" t="s">
        <v>890</v>
      </c>
      <c r="I443" t="s">
        <v>45</v>
      </c>
      <c r="J443" t="s">
        <v>42</v>
      </c>
      <c r="K443" t="s">
        <v>887</v>
      </c>
      <c r="L443" t="s">
        <v>47</v>
      </c>
      <c r="M443" t="s">
        <v>48</v>
      </c>
      <c r="N443">
        <v>41628</v>
      </c>
      <c r="O443" t="str">
        <f t="shared" si="6"/>
        <v>3637002 - Bourses publications</v>
      </c>
    </row>
    <row r="444" spans="1:15" x14ac:dyDescent="0.25">
      <c r="A444">
        <v>3637003</v>
      </c>
      <c r="B444" t="s">
        <v>892</v>
      </c>
      <c r="C444" t="s">
        <v>893</v>
      </c>
      <c r="D444" t="s">
        <v>41</v>
      </c>
      <c r="E444" t="s">
        <v>42</v>
      </c>
      <c r="F444" t="s">
        <v>42</v>
      </c>
      <c r="G444" t="s">
        <v>850</v>
      </c>
      <c r="H444" t="s">
        <v>851</v>
      </c>
      <c r="I444" t="s">
        <v>45</v>
      </c>
      <c r="J444" t="s">
        <v>42</v>
      </c>
      <c r="K444" t="s">
        <v>881</v>
      </c>
      <c r="L444" t="s">
        <v>47</v>
      </c>
      <c r="M444" t="s">
        <v>48</v>
      </c>
      <c r="N444">
        <v>41628</v>
      </c>
      <c r="O444" t="str">
        <f t="shared" si="6"/>
        <v>3637003 - Prestations étudiant</v>
      </c>
    </row>
    <row r="445" spans="1:15" x14ac:dyDescent="0.25">
      <c r="A445">
        <v>3637004</v>
      </c>
      <c r="B445" t="s">
        <v>894</v>
      </c>
      <c r="C445" t="s">
        <v>894</v>
      </c>
      <c r="D445" t="s">
        <v>41</v>
      </c>
      <c r="E445" t="s">
        <v>42</v>
      </c>
      <c r="F445" t="s">
        <v>42</v>
      </c>
      <c r="G445" t="s">
        <v>850</v>
      </c>
      <c r="H445" t="s">
        <v>851</v>
      </c>
      <c r="I445" t="s">
        <v>45</v>
      </c>
      <c r="J445" t="s">
        <v>42</v>
      </c>
      <c r="K445" t="s">
        <v>887</v>
      </c>
      <c r="L445" t="s">
        <v>47</v>
      </c>
      <c r="M445" t="s">
        <v>48</v>
      </c>
      <c r="N445">
        <v>41628</v>
      </c>
      <c r="O445" t="str">
        <f t="shared" si="6"/>
        <v>3637004 - Prix</v>
      </c>
    </row>
    <row r="446" spans="1:15" x14ac:dyDescent="0.25">
      <c r="A446">
        <v>3637005</v>
      </c>
      <c r="B446" t="s">
        <v>895</v>
      </c>
      <c r="C446" t="s">
        <v>896</v>
      </c>
      <c r="D446" t="s">
        <v>41</v>
      </c>
      <c r="E446" t="s">
        <v>42</v>
      </c>
      <c r="F446" t="s">
        <v>42</v>
      </c>
      <c r="G446" t="s">
        <v>889</v>
      </c>
      <c r="H446" t="s">
        <v>890</v>
      </c>
      <c r="I446" t="s">
        <v>45</v>
      </c>
      <c r="J446" t="s">
        <v>42</v>
      </c>
      <c r="K446" t="s">
        <v>881</v>
      </c>
      <c r="L446" t="s">
        <v>47</v>
      </c>
      <c r="M446" t="s">
        <v>48</v>
      </c>
      <c r="N446">
        <v>41628</v>
      </c>
      <c r="O446" t="str">
        <f t="shared" si="6"/>
        <v>3637005 - Particip.Taxes Univ.</v>
      </c>
    </row>
    <row r="447" spans="1:15" x14ac:dyDescent="0.25">
      <c r="A447">
        <v>3638000</v>
      </c>
      <c r="B447" t="s">
        <v>897</v>
      </c>
      <c r="C447" t="s">
        <v>898</v>
      </c>
      <c r="D447" t="s">
        <v>41</v>
      </c>
      <c r="E447" t="s">
        <v>42</v>
      </c>
      <c r="F447" t="s">
        <v>42</v>
      </c>
      <c r="G447" t="s">
        <v>826</v>
      </c>
      <c r="H447" t="s">
        <v>827</v>
      </c>
      <c r="I447" t="s">
        <v>45</v>
      </c>
      <c r="J447" t="s">
        <v>42</v>
      </c>
      <c r="K447" t="s">
        <v>881</v>
      </c>
      <c r="L447" t="s">
        <v>47</v>
      </c>
      <c r="M447" t="s">
        <v>48</v>
      </c>
      <c r="N447">
        <v>41628</v>
      </c>
      <c r="O447" t="str">
        <f t="shared" si="6"/>
        <v>3638000 - Subv.redistr.étrange</v>
      </c>
    </row>
    <row r="448" spans="1:15" hidden="1" x14ac:dyDescent="0.25">
      <c r="A448">
        <v>3660100</v>
      </c>
      <c r="B448" t="s">
        <v>899</v>
      </c>
      <c r="C448" t="s">
        <v>900</v>
      </c>
      <c r="D448" t="s">
        <v>41</v>
      </c>
      <c r="E448" t="s">
        <v>45</v>
      </c>
      <c r="F448" t="s">
        <v>45</v>
      </c>
      <c r="G448" t="s">
        <v>889</v>
      </c>
      <c r="H448" t="s">
        <v>890</v>
      </c>
      <c r="I448" t="s">
        <v>45</v>
      </c>
      <c r="J448" t="s">
        <v>42</v>
      </c>
      <c r="K448" t="s">
        <v>51</v>
      </c>
      <c r="L448" t="s">
        <v>109</v>
      </c>
      <c r="M448" t="s">
        <v>58</v>
      </c>
      <c r="N448">
        <v>36292</v>
      </c>
      <c r="O448" t="str">
        <f t="shared" si="6"/>
        <v>3660100 - #HE-Alloc.etude auto</v>
      </c>
    </row>
    <row r="449" spans="1:15" hidden="1" x14ac:dyDescent="0.25">
      <c r="A449">
        <v>3660101</v>
      </c>
      <c r="B449" t="s">
        <v>901</v>
      </c>
      <c r="C449" t="s">
        <v>901</v>
      </c>
      <c r="D449" t="s">
        <v>41</v>
      </c>
      <c r="E449" t="s">
        <v>42</v>
      </c>
      <c r="F449" t="s">
        <v>42</v>
      </c>
      <c r="G449" t="s">
        <v>51</v>
      </c>
      <c r="I449" t="s">
        <v>45</v>
      </c>
      <c r="J449" t="s">
        <v>42</v>
      </c>
      <c r="K449" t="s">
        <v>767</v>
      </c>
      <c r="L449" t="s">
        <v>109</v>
      </c>
      <c r="M449" t="s">
        <v>110</v>
      </c>
      <c r="N449">
        <v>41660</v>
      </c>
      <c r="O449" t="str">
        <f t="shared" si="6"/>
        <v>3660101 - Charges subv. invest</v>
      </c>
    </row>
    <row r="450" spans="1:15" hidden="1" x14ac:dyDescent="0.25">
      <c r="A450">
        <v>3660200</v>
      </c>
      <c r="B450" t="s">
        <v>902</v>
      </c>
      <c r="C450" t="s">
        <v>902</v>
      </c>
      <c r="D450" t="s">
        <v>41</v>
      </c>
      <c r="E450" t="s">
        <v>45</v>
      </c>
      <c r="F450" t="s">
        <v>42</v>
      </c>
      <c r="G450" t="s">
        <v>345</v>
      </c>
      <c r="H450" t="s">
        <v>346</v>
      </c>
      <c r="I450" t="s">
        <v>45</v>
      </c>
      <c r="J450" t="s">
        <v>42</v>
      </c>
      <c r="K450" t="s">
        <v>51</v>
      </c>
      <c r="L450" t="s">
        <v>109</v>
      </c>
      <c r="M450" t="s">
        <v>58</v>
      </c>
      <c r="N450">
        <v>36292</v>
      </c>
      <c r="O450" t="str">
        <f t="shared" si="6"/>
        <v>3660200 - #Allocation PRN</v>
      </c>
    </row>
    <row r="451" spans="1:15" hidden="1" x14ac:dyDescent="0.25">
      <c r="A451">
        <v>3660210</v>
      </c>
      <c r="B451" t="s">
        <v>903</v>
      </c>
      <c r="C451" t="s">
        <v>904</v>
      </c>
      <c r="D451" t="s">
        <v>41</v>
      </c>
      <c r="E451" t="s">
        <v>45</v>
      </c>
      <c r="F451" t="s">
        <v>45</v>
      </c>
      <c r="G451" t="s">
        <v>889</v>
      </c>
      <c r="H451" t="s">
        <v>890</v>
      </c>
      <c r="I451" t="s">
        <v>45</v>
      </c>
      <c r="J451" t="s">
        <v>42</v>
      </c>
      <c r="K451" t="s">
        <v>51</v>
      </c>
      <c r="L451" t="s">
        <v>109</v>
      </c>
      <c r="M451" t="s">
        <v>52</v>
      </c>
      <c r="N451">
        <v>36098</v>
      </c>
      <c r="O451" t="str">
        <f t="shared" ref="O451:O514" si="7">A451&amp;" - "&amp;B451</f>
        <v>3660210 - #HE-Bourses/conv.prê</v>
      </c>
    </row>
    <row r="452" spans="1:15" hidden="1" x14ac:dyDescent="0.25">
      <c r="A452">
        <v>3660220</v>
      </c>
      <c r="B452" t="s">
        <v>905</v>
      </c>
      <c r="C452" t="s">
        <v>905</v>
      </c>
      <c r="D452" t="s">
        <v>41</v>
      </c>
      <c r="E452" t="s">
        <v>42</v>
      </c>
      <c r="F452" t="s">
        <v>42</v>
      </c>
      <c r="G452" t="s">
        <v>889</v>
      </c>
      <c r="H452" t="s">
        <v>890</v>
      </c>
      <c r="I452" t="s">
        <v>45</v>
      </c>
      <c r="J452" t="s">
        <v>42</v>
      </c>
      <c r="K452" t="s">
        <v>887</v>
      </c>
      <c r="L452" t="s">
        <v>47</v>
      </c>
      <c r="M452" t="s">
        <v>173</v>
      </c>
      <c r="N452">
        <v>36297</v>
      </c>
      <c r="O452" t="str">
        <f t="shared" si="7"/>
        <v>3660220 - #Bourses UNI</v>
      </c>
    </row>
    <row r="453" spans="1:15" hidden="1" x14ac:dyDescent="0.25">
      <c r="A453">
        <v>3660230</v>
      </c>
      <c r="B453" t="s">
        <v>906</v>
      </c>
      <c r="C453" t="s">
        <v>907</v>
      </c>
      <c r="D453" t="s">
        <v>41</v>
      </c>
      <c r="E453" t="s">
        <v>42</v>
      </c>
      <c r="F453" t="s">
        <v>42</v>
      </c>
      <c r="G453" t="s">
        <v>889</v>
      </c>
      <c r="H453" t="s">
        <v>890</v>
      </c>
      <c r="I453" t="s">
        <v>45</v>
      </c>
      <c r="J453" t="s">
        <v>42</v>
      </c>
      <c r="K453" t="s">
        <v>51</v>
      </c>
      <c r="L453" t="s">
        <v>47</v>
      </c>
      <c r="M453" t="s">
        <v>65</v>
      </c>
      <c r="N453">
        <v>36542</v>
      </c>
      <c r="O453" t="str">
        <f t="shared" si="7"/>
        <v>3660230 - #Bourses publication</v>
      </c>
    </row>
    <row r="454" spans="1:15" hidden="1" x14ac:dyDescent="0.25">
      <c r="A454">
        <v>3660300</v>
      </c>
      <c r="B454" t="s">
        <v>908</v>
      </c>
      <c r="C454" t="s">
        <v>909</v>
      </c>
      <c r="D454" t="s">
        <v>41</v>
      </c>
      <c r="E454" t="s">
        <v>45</v>
      </c>
      <c r="F454" t="s">
        <v>45</v>
      </c>
      <c r="G454" t="s">
        <v>889</v>
      </c>
      <c r="H454" t="s">
        <v>890</v>
      </c>
      <c r="I454" t="s">
        <v>45</v>
      </c>
      <c r="J454" t="s">
        <v>42</v>
      </c>
      <c r="K454" t="s">
        <v>51</v>
      </c>
      <c r="L454" t="s">
        <v>109</v>
      </c>
      <c r="M454" t="s">
        <v>52</v>
      </c>
      <c r="N454">
        <v>36098</v>
      </c>
      <c r="O454" t="str">
        <f t="shared" si="7"/>
        <v>3660300 - #HE-Alloc entraide</v>
      </c>
    </row>
    <row r="455" spans="1:15" hidden="1" x14ac:dyDescent="0.25">
      <c r="A455">
        <v>3660400</v>
      </c>
      <c r="B455" t="s">
        <v>910</v>
      </c>
      <c r="C455" t="s">
        <v>911</v>
      </c>
      <c r="D455" t="s">
        <v>41</v>
      </c>
      <c r="E455" t="s">
        <v>45</v>
      </c>
      <c r="F455" t="s">
        <v>45</v>
      </c>
      <c r="G455" t="s">
        <v>889</v>
      </c>
      <c r="H455" t="s">
        <v>890</v>
      </c>
      <c r="I455" t="s">
        <v>45</v>
      </c>
      <c r="J455" t="s">
        <v>42</v>
      </c>
      <c r="K455" t="s">
        <v>51</v>
      </c>
      <c r="L455" t="s">
        <v>109</v>
      </c>
      <c r="M455" t="s">
        <v>58</v>
      </c>
      <c r="N455">
        <v>36292</v>
      </c>
      <c r="O455" t="str">
        <f t="shared" si="7"/>
        <v>3660400 - #HE-Alloc études</v>
      </c>
    </row>
    <row r="456" spans="1:15" hidden="1" x14ac:dyDescent="0.25">
      <c r="A456">
        <v>3660500</v>
      </c>
      <c r="B456" t="s">
        <v>828</v>
      </c>
      <c r="C456" t="s">
        <v>912</v>
      </c>
      <c r="D456" t="s">
        <v>41</v>
      </c>
      <c r="E456" t="s">
        <v>42</v>
      </c>
      <c r="F456" t="s">
        <v>42</v>
      </c>
      <c r="G456" t="s">
        <v>850</v>
      </c>
      <c r="H456" t="s">
        <v>851</v>
      </c>
      <c r="I456" t="s">
        <v>45</v>
      </c>
      <c r="J456" t="s">
        <v>42</v>
      </c>
      <c r="K456" t="s">
        <v>51</v>
      </c>
      <c r="L456" t="s">
        <v>47</v>
      </c>
      <c r="M456" t="s">
        <v>58</v>
      </c>
      <c r="N456">
        <v>36292</v>
      </c>
      <c r="O456" t="str">
        <f t="shared" si="7"/>
        <v>3660500 - #Subvention recherch</v>
      </c>
    </row>
    <row r="457" spans="1:15" hidden="1" x14ac:dyDescent="0.25">
      <c r="A457">
        <v>3660600</v>
      </c>
      <c r="B457" t="s">
        <v>913</v>
      </c>
      <c r="C457" t="s">
        <v>914</v>
      </c>
      <c r="D457" t="s">
        <v>41</v>
      </c>
      <c r="E457" t="s">
        <v>42</v>
      </c>
      <c r="F457" t="s">
        <v>42</v>
      </c>
      <c r="G457" t="s">
        <v>850</v>
      </c>
      <c r="H457" t="s">
        <v>851</v>
      </c>
      <c r="I457" t="s">
        <v>45</v>
      </c>
      <c r="J457" t="s">
        <v>42</v>
      </c>
      <c r="K457" t="s">
        <v>51</v>
      </c>
      <c r="L457" t="s">
        <v>47</v>
      </c>
      <c r="M457" t="s">
        <v>58</v>
      </c>
      <c r="N457">
        <v>36292</v>
      </c>
      <c r="O457" t="str">
        <f t="shared" si="7"/>
        <v>3660600 - #Prestations étudian</v>
      </c>
    </row>
    <row r="458" spans="1:15" hidden="1" x14ac:dyDescent="0.25">
      <c r="A458">
        <v>3660650</v>
      </c>
      <c r="B458" t="s">
        <v>915</v>
      </c>
      <c r="C458" t="s">
        <v>916</v>
      </c>
      <c r="D458" t="s">
        <v>41</v>
      </c>
      <c r="E458" t="s">
        <v>42</v>
      </c>
      <c r="F458" t="s">
        <v>42</v>
      </c>
      <c r="G458" t="s">
        <v>850</v>
      </c>
      <c r="H458" t="s">
        <v>851</v>
      </c>
      <c r="I458" t="s">
        <v>45</v>
      </c>
      <c r="J458" t="s">
        <v>42</v>
      </c>
      <c r="K458" t="s">
        <v>51</v>
      </c>
      <c r="L458" t="s">
        <v>47</v>
      </c>
      <c r="M458" t="s">
        <v>54</v>
      </c>
      <c r="N458">
        <v>38762</v>
      </c>
      <c r="O458" t="str">
        <f t="shared" si="7"/>
        <v>3660650 - #Subv.Campus virtuel</v>
      </c>
    </row>
    <row r="459" spans="1:15" hidden="1" x14ac:dyDescent="0.25">
      <c r="A459">
        <v>3660700</v>
      </c>
      <c r="B459" t="s">
        <v>917</v>
      </c>
      <c r="C459" t="s">
        <v>917</v>
      </c>
      <c r="D459" t="s">
        <v>41</v>
      </c>
      <c r="E459" t="s">
        <v>42</v>
      </c>
      <c r="F459" t="s">
        <v>42</v>
      </c>
      <c r="G459" t="s">
        <v>850</v>
      </c>
      <c r="H459" t="s">
        <v>851</v>
      </c>
      <c r="I459" t="s">
        <v>45</v>
      </c>
      <c r="J459" t="s">
        <v>42</v>
      </c>
      <c r="K459" t="s">
        <v>51</v>
      </c>
      <c r="L459" t="s">
        <v>47</v>
      </c>
      <c r="M459" t="s">
        <v>58</v>
      </c>
      <c r="N459">
        <v>36292</v>
      </c>
      <c r="O459" t="str">
        <f t="shared" si="7"/>
        <v>3660700 - #Prix</v>
      </c>
    </row>
    <row r="460" spans="1:15" hidden="1" x14ac:dyDescent="0.25">
      <c r="A460">
        <v>3660710</v>
      </c>
      <c r="B460" t="s">
        <v>918</v>
      </c>
      <c r="C460" t="s">
        <v>919</v>
      </c>
      <c r="D460" t="s">
        <v>41</v>
      </c>
      <c r="E460" t="s">
        <v>45</v>
      </c>
      <c r="F460" t="s">
        <v>45</v>
      </c>
      <c r="G460" t="s">
        <v>889</v>
      </c>
      <c r="H460" t="s">
        <v>890</v>
      </c>
      <c r="I460" t="s">
        <v>45</v>
      </c>
      <c r="J460" t="s">
        <v>42</v>
      </c>
      <c r="K460" t="s">
        <v>51</v>
      </c>
      <c r="L460" t="s">
        <v>109</v>
      </c>
      <c r="M460" t="s">
        <v>173</v>
      </c>
      <c r="N460">
        <v>36297</v>
      </c>
      <c r="O460" t="str">
        <f t="shared" si="7"/>
        <v>3660710 - #HE -remb.taxes</v>
      </c>
    </row>
    <row r="461" spans="1:15" hidden="1" x14ac:dyDescent="0.25">
      <c r="A461">
        <v>3660750</v>
      </c>
      <c r="B461" t="s">
        <v>920</v>
      </c>
      <c r="C461" t="s">
        <v>921</v>
      </c>
      <c r="D461" t="s">
        <v>41</v>
      </c>
      <c r="E461" t="s">
        <v>45</v>
      </c>
      <c r="F461" t="s">
        <v>45</v>
      </c>
      <c r="G461" t="s">
        <v>850</v>
      </c>
      <c r="H461" t="s">
        <v>851</v>
      </c>
      <c r="I461" t="s">
        <v>45</v>
      </c>
      <c r="J461" t="s">
        <v>42</v>
      </c>
      <c r="K461" t="s">
        <v>51</v>
      </c>
      <c r="L461" t="s">
        <v>109</v>
      </c>
      <c r="M461" t="s">
        <v>54</v>
      </c>
      <c r="N461">
        <v>38762</v>
      </c>
      <c r="O461" t="str">
        <f t="shared" si="7"/>
        <v>3660750 - #Subv.Egalité</v>
      </c>
    </row>
    <row r="462" spans="1:15" hidden="1" x14ac:dyDescent="0.25">
      <c r="A462">
        <v>3660800</v>
      </c>
      <c r="B462" t="s">
        <v>922</v>
      </c>
      <c r="C462" t="s">
        <v>922</v>
      </c>
      <c r="D462" t="s">
        <v>41</v>
      </c>
      <c r="E462" t="s">
        <v>42</v>
      </c>
      <c r="F462" t="s">
        <v>42</v>
      </c>
      <c r="G462" t="s">
        <v>889</v>
      </c>
      <c r="H462" t="s">
        <v>890</v>
      </c>
      <c r="I462" t="s">
        <v>45</v>
      </c>
      <c r="J462" t="s">
        <v>42</v>
      </c>
      <c r="K462" t="s">
        <v>51</v>
      </c>
      <c r="L462" t="s">
        <v>47</v>
      </c>
      <c r="M462" t="s">
        <v>58</v>
      </c>
      <c r="N462">
        <v>36292</v>
      </c>
      <c r="O462" t="str">
        <f t="shared" si="7"/>
        <v>3660800 - #Allocations prêts</v>
      </c>
    </row>
    <row r="463" spans="1:15" hidden="1" x14ac:dyDescent="0.25">
      <c r="A463">
        <v>3660900</v>
      </c>
      <c r="B463" t="s">
        <v>923</v>
      </c>
      <c r="C463" t="s">
        <v>924</v>
      </c>
      <c r="D463" t="s">
        <v>41</v>
      </c>
      <c r="E463" t="s">
        <v>42</v>
      </c>
      <c r="F463" t="s">
        <v>42</v>
      </c>
      <c r="G463" t="s">
        <v>850</v>
      </c>
      <c r="H463" t="s">
        <v>851</v>
      </c>
      <c r="I463" t="s">
        <v>45</v>
      </c>
      <c r="J463" t="s">
        <v>42</v>
      </c>
      <c r="K463" t="s">
        <v>51</v>
      </c>
      <c r="L463" t="s">
        <v>47</v>
      </c>
      <c r="M463" t="s">
        <v>58</v>
      </c>
      <c r="N463">
        <v>36292</v>
      </c>
      <c r="O463" t="str">
        <f t="shared" si="7"/>
        <v>3660900 - #Subventions associa</v>
      </c>
    </row>
    <row r="464" spans="1:15" hidden="1" x14ac:dyDescent="0.25">
      <c r="A464">
        <v>3700100</v>
      </c>
      <c r="B464" t="s">
        <v>925</v>
      </c>
      <c r="C464" t="s">
        <v>926</v>
      </c>
      <c r="D464" t="s">
        <v>41</v>
      </c>
      <c r="E464" t="s">
        <v>45</v>
      </c>
      <c r="F464" t="s">
        <v>45</v>
      </c>
      <c r="G464" t="s">
        <v>575</v>
      </c>
      <c r="H464" t="s">
        <v>576</v>
      </c>
      <c r="I464" t="s">
        <v>45</v>
      </c>
      <c r="J464" t="s">
        <v>42</v>
      </c>
      <c r="K464" t="s">
        <v>51</v>
      </c>
      <c r="L464" t="s">
        <v>109</v>
      </c>
      <c r="M464" t="s">
        <v>52</v>
      </c>
      <c r="N464">
        <v>36098</v>
      </c>
      <c r="O464" t="str">
        <f t="shared" si="7"/>
        <v>3700100 - #Remboursement baill</v>
      </c>
    </row>
    <row r="465" spans="1:15" hidden="1" x14ac:dyDescent="0.25">
      <c r="A465">
        <v>3730200</v>
      </c>
      <c r="B465" t="s">
        <v>927</v>
      </c>
      <c r="C465" t="s">
        <v>928</v>
      </c>
      <c r="D465" t="s">
        <v>41</v>
      </c>
      <c r="E465" t="s">
        <v>45</v>
      </c>
      <c r="F465" t="s">
        <v>45</v>
      </c>
      <c r="G465" t="s">
        <v>850</v>
      </c>
      <c r="H465" t="s">
        <v>851</v>
      </c>
      <c r="I465" t="s">
        <v>45</v>
      </c>
      <c r="J465" t="s">
        <v>42</v>
      </c>
      <c r="K465" t="s">
        <v>51</v>
      </c>
      <c r="L465" t="s">
        <v>109</v>
      </c>
      <c r="M465" t="s">
        <v>58</v>
      </c>
      <c r="N465">
        <v>36292</v>
      </c>
      <c r="O465" t="str">
        <f t="shared" si="7"/>
        <v>3730200 - #Allocation formatio</v>
      </c>
    </row>
    <row r="466" spans="1:15" hidden="1" x14ac:dyDescent="0.25">
      <c r="A466">
        <v>3730300</v>
      </c>
      <c r="B466" t="s">
        <v>929</v>
      </c>
      <c r="C466" t="s">
        <v>930</v>
      </c>
      <c r="D466" t="s">
        <v>41</v>
      </c>
      <c r="E466" t="s">
        <v>45</v>
      </c>
      <c r="F466" t="s">
        <v>45</v>
      </c>
      <c r="G466" t="s">
        <v>850</v>
      </c>
      <c r="H466" t="s">
        <v>851</v>
      </c>
      <c r="I466" t="s">
        <v>45</v>
      </c>
      <c r="J466" t="s">
        <v>42</v>
      </c>
      <c r="K466" t="s">
        <v>51</v>
      </c>
      <c r="L466" t="s">
        <v>109</v>
      </c>
      <c r="M466" t="s">
        <v>58</v>
      </c>
      <c r="N466">
        <v>36292</v>
      </c>
      <c r="O466" t="str">
        <f t="shared" si="7"/>
        <v>3730300 - #Allocation spéciale</v>
      </c>
    </row>
    <row r="467" spans="1:15" hidden="1" x14ac:dyDescent="0.25">
      <c r="A467">
        <v>3730400</v>
      </c>
      <c r="B467" t="s">
        <v>921</v>
      </c>
      <c r="C467" t="s">
        <v>921</v>
      </c>
      <c r="D467" t="s">
        <v>41</v>
      </c>
      <c r="E467" t="s">
        <v>45</v>
      </c>
      <c r="F467" t="s">
        <v>45</v>
      </c>
      <c r="G467" t="s">
        <v>850</v>
      </c>
      <c r="H467" t="s">
        <v>851</v>
      </c>
      <c r="I467" t="s">
        <v>45</v>
      </c>
      <c r="J467" t="s">
        <v>42</v>
      </c>
      <c r="K467" t="s">
        <v>51</v>
      </c>
      <c r="L467" t="s">
        <v>109</v>
      </c>
      <c r="M467" t="s">
        <v>240</v>
      </c>
      <c r="N467">
        <v>37672</v>
      </c>
      <c r="O467" t="str">
        <f t="shared" si="7"/>
        <v>3730400 - #Subvention Egalité</v>
      </c>
    </row>
    <row r="468" spans="1:15" hidden="1" x14ac:dyDescent="0.25">
      <c r="A468">
        <v>3910100</v>
      </c>
      <c r="B468" t="s">
        <v>931</v>
      </c>
      <c r="C468" t="s">
        <v>932</v>
      </c>
      <c r="D468" t="s">
        <v>41</v>
      </c>
      <c r="E468" t="s">
        <v>45</v>
      </c>
      <c r="F468" t="s">
        <v>45</v>
      </c>
      <c r="G468" t="s">
        <v>575</v>
      </c>
      <c r="H468" t="s">
        <v>576</v>
      </c>
      <c r="I468" t="s">
        <v>45</v>
      </c>
      <c r="J468" t="s">
        <v>42</v>
      </c>
      <c r="K468" t="s">
        <v>51</v>
      </c>
      <c r="L468" t="s">
        <v>109</v>
      </c>
      <c r="M468" t="s">
        <v>58</v>
      </c>
      <c r="N468">
        <v>36292</v>
      </c>
      <c r="O468" t="str">
        <f t="shared" si="7"/>
        <v>3910100 - #HE-concierg.- salai</v>
      </c>
    </row>
    <row r="469" spans="1:15" x14ac:dyDescent="0.25">
      <c r="A469">
        <v>3910901</v>
      </c>
      <c r="B469" t="s">
        <v>933</v>
      </c>
      <c r="C469" t="s">
        <v>934</v>
      </c>
      <c r="D469" t="s">
        <v>41</v>
      </c>
      <c r="E469" t="s">
        <v>42</v>
      </c>
      <c r="F469" t="s">
        <v>42</v>
      </c>
      <c r="G469" t="s">
        <v>935</v>
      </c>
      <c r="H469" t="s">
        <v>936</v>
      </c>
      <c r="I469" t="s">
        <v>45</v>
      </c>
      <c r="J469" t="s">
        <v>42</v>
      </c>
      <c r="K469" t="s">
        <v>937</v>
      </c>
      <c r="L469" t="s">
        <v>47</v>
      </c>
      <c r="M469" t="s">
        <v>451</v>
      </c>
      <c r="N469">
        <v>41660</v>
      </c>
      <c r="O469" t="str">
        <f t="shared" si="7"/>
        <v>3910901 - Transfert prest.FONC</v>
      </c>
    </row>
    <row r="470" spans="1:15" x14ac:dyDescent="0.25">
      <c r="A470">
        <v>3910902</v>
      </c>
      <c r="B470" t="s">
        <v>938</v>
      </c>
      <c r="C470" t="s">
        <v>939</v>
      </c>
      <c r="D470" t="s">
        <v>41</v>
      </c>
      <c r="E470" t="s">
        <v>42</v>
      </c>
      <c r="F470" t="s">
        <v>42</v>
      </c>
      <c r="G470" t="s">
        <v>935</v>
      </c>
      <c r="H470" t="s">
        <v>936</v>
      </c>
      <c r="I470" t="s">
        <v>45</v>
      </c>
      <c r="J470" t="s">
        <v>42</v>
      </c>
      <c r="K470" t="s">
        <v>937</v>
      </c>
      <c r="L470" t="s">
        <v>47</v>
      </c>
      <c r="M470" t="s">
        <v>54</v>
      </c>
      <c r="N470">
        <v>41940</v>
      </c>
      <c r="O470" t="str">
        <f t="shared" si="7"/>
        <v>3910902 - Régul.fds génériques</v>
      </c>
    </row>
    <row r="471" spans="1:15" x14ac:dyDescent="0.25">
      <c r="A471">
        <v>3910906</v>
      </c>
      <c r="B471" t="s">
        <v>940</v>
      </c>
      <c r="C471" t="s">
        <v>941</v>
      </c>
      <c r="D471" t="s">
        <v>41</v>
      </c>
      <c r="E471" t="s">
        <v>42</v>
      </c>
      <c r="F471" t="s">
        <v>42</v>
      </c>
      <c r="G471" t="s">
        <v>935</v>
      </c>
      <c r="H471" t="s">
        <v>936</v>
      </c>
      <c r="I471" t="s">
        <v>45</v>
      </c>
      <c r="J471" t="s">
        <v>42</v>
      </c>
      <c r="K471" t="s">
        <v>942</v>
      </c>
      <c r="L471" t="s">
        <v>47</v>
      </c>
      <c r="M471" t="s">
        <v>451</v>
      </c>
      <c r="N471">
        <v>41660</v>
      </c>
      <c r="O471" t="str">
        <f t="shared" si="7"/>
        <v>3910906 - Transfert prest.SUBV</v>
      </c>
    </row>
    <row r="472" spans="1:15" x14ac:dyDescent="0.25">
      <c r="A472">
        <v>3910910</v>
      </c>
      <c r="B472" t="s">
        <v>943</v>
      </c>
      <c r="C472" t="s">
        <v>944</v>
      </c>
      <c r="D472" t="s">
        <v>41</v>
      </c>
      <c r="E472" t="s">
        <v>42</v>
      </c>
      <c r="F472" t="s">
        <v>42</v>
      </c>
      <c r="G472" t="s">
        <v>935</v>
      </c>
      <c r="H472" t="s">
        <v>936</v>
      </c>
      <c r="I472" t="s">
        <v>45</v>
      </c>
      <c r="J472" t="s">
        <v>42</v>
      </c>
      <c r="K472" t="s">
        <v>945</v>
      </c>
      <c r="L472" t="s">
        <v>47</v>
      </c>
      <c r="M472" t="s">
        <v>451</v>
      </c>
      <c r="N472">
        <v>41660</v>
      </c>
      <c r="O472" t="str">
        <f t="shared" si="7"/>
        <v>3910910 - Transfert prest.PAT</v>
      </c>
    </row>
    <row r="473" spans="1:15" x14ac:dyDescent="0.25">
      <c r="A473">
        <v>3910911</v>
      </c>
      <c r="B473" t="s">
        <v>946</v>
      </c>
      <c r="C473" t="s">
        <v>947</v>
      </c>
      <c r="D473" t="s">
        <v>41</v>
      </c>
      <c r="E473" t="s">
        <v>42</v>
      </c>
      <c r="F473" t="s">
        <v>42</v>
      </c>
      <c r="G473" t="s">
        <v>935</v>
      </c>
      <c r="H473" t="s">
        <v>936</v>
      </c>
      <c r="I473" t="s">
        <v>45</v>
      </c>
      <c r="J473" t="s">
        <v>42</v>
      </c>
      <c r="K473" t="s">
        <v>948</v>
      </c>
      <c r="L473" t="s">
        <v>47</v>
      </c>
      <c r="M473" t="s">
        <v>451</v>
      </c>
      <c r="N473">
        <v>41666</v>
      </c>
      <c r="O473" t="str">
        <f t="shared" si="7"/>
        <v>3910911 - transfert prestANIMO</v>
      </c>
    </row>
    <row r="474" spans="1:15" x14ac:dyDescent="0.25">
      <c r="A474">
        <v>3910920</v>
      </c>
      <c r="B474" t="s">
        <v>949</v>
      </c>
      <c r="C474" t="s">
        <v>950</v>
      </c>
      <c r="D474" t="s">
        <v>41</v>
      </c>
      <c r="E474" t="s">
        <v>42</v>
      </c>
      <c r="F474" t="s">
        <v>42</v>
      </c>
      <c r="G474" t="s">
        <v>935</v>
      </c>
      <c r="H474" t="s">
        <v>936</v>
      </c>
      <c r="I474" t="s">
        <v>45</v>
      </c>
      <c r="J474" t="s">
        <v>42</v>
      </c>
      <c r="K474" t="s">
        <v>951</v>
      </c>
      <c r="L474" t="s">
        <v>47</v>
      </c>
      <c r="M474" t="s">
        <v>451</v>
      </c>
      <c r="N474">
        <v>41660</v>
      </c>
      <c r="O474" t="str">
        <f t="shared" si="7"/>
        <v>3910920 - Transfert prest.PENS</v>
      </c>
    </row>
    <row r="475" spans="1:15" x14ac:dyDescent="0.25">
      <c r="A475">
        <v>3910921</v>
      </c>
      <c r="B475" t="s">
        <v>952</v>
      </c>
      <c r="C475" t="s">
        <v>953</v>
      </c>
      <c r="D475" t="s">
        <v>41</v>
      </c>
      <c r="E475" t="s">
        <v>42</v>
      </c>
      <c r="F475" t="s">
        <v>42</v>
      </c>
      <c r="G475" t="s">
        <v>935</v>
      </c>
      <c r="H475" t="s">
        <v>936</v>
      </c>
      <c r="I475" t="s">
        <v>45</v>
      </c>
      <c r="J475" t="s">
        <v>42</v>
      </c>
      <c r="K475" t="s">
        <v>954</v>
      </c>
      <c r="L475" t="s">
        <v>47</v>
      </c>
      <c r="M475" t="s">
        <v>451</v>
      </c>
      <c r="N475">
        <v>41666</v>
      </c>
      <c r="O475" t="str">
        <f t="shared" si="7"/>
        <v>3910921 - transfert prestFLABO</v>
      </c>
    </row>
    <row r="476" spans="1:15" x14ac:dyDescent="0.25">
      <c r="A476">
        <v>3910931</v>
      </c>
      <c r="B476" t="s">
        <v>955</v>
      </c>
      <c r="C476" t="s">
        <v>956</v>
      </c>
      <c r="D476" t="s">
        <v>41</v>
      </c>
      <c r="E476" t="s">
        <v>42</v>
      </c>
      <c r="F476" t="s">
        <v>42</v>
      </c>
      <c r="G476" t="s">
        <v>935</v>
      </c>
      <c r="H476" t="s">
        <v>936</v>
      </c>
      <c r="I476" t="s">
        <v>45</v>
      </c>
      <c r="J476" t="s">
        <v>42</v>
      </c>
      <c r="K476" t="s">
        <v>957</v>
      </c>
      <c r="L476" t="s">
        <v>47</v>
      </c>
      <c r="M476" t="s">
        <v>451</v>
      </c>
      <c r="N476">
        <v>41666</v>
      </c>
      <c r="O476" t="str">
        <f t="shared" si="7"/>
        <v>3910931 - transfert prestTLABO</v>
      </c>
    </row>
    <row r="477" spans="1:15" x14ac:dyDescent="0.25">
      <c r="A477">
        <v>3910941</v>
      </c>
      <c r="B477" t="s">
        <v>958</v>
      </c>
      <c r="C477" t="s">
        <v>959</v>
      </c>
      <c r="D477" t="s">
        <v>41</v>
      </c>
      <c r="E477" t="s">
        <v>42</v>
      </c>
      <c r="F477" t="s">
        <v>42</v>
      </c>
      <c r="G477" t="s">
        <v>935</v>
      </c>
      <c r="H477" t="s">
        <v>936</v>
      </c>
      <c r="I477" t="s">
        <v>45</v>
      </c>
      <c r="J477" t="s">
        <v>42</v>
      </c>
      <c r="K477" t="s">
        <v>960</v>
      </c>
      <c r="L477" t="s">
        <v>47</v>
      </c>
      <c r="M477" t="s">
        <v>451</v>
      </c>
      <c r="N477">
        <v>41666</v>
      </c>
      <c r="O477" t="str">
        <f t="shared" si="7"/>
        <v>3910941 - transfert prestLOCAT</v>
      </c>
    </row>
    <row r="478" spans="1:15" x14ac:dyDescent="0.25">
      <c r="A478">
        <v>3910991</v>
      </c>
      <c r="B478" t="s">
        <v>961</v>
      </c>
      <c r="C478" t="s">
        <v>962</v>
      </c>
      <c r="D478" t="s">
        <v>41</v>
      </c>
      <c r="E478" t="s">
        <v>42</v>
      </c>
      <c r="F478" t="s">
        <v>42</v>
      </c>
      <c r="G478" t="s">
        <v>935</v>
      </c>
      <c r="H478" t="s">
        <v>936</v>
      </c>
      <c r="I478" t="s">
        <v>45</v>
      </c>
      <c r="J478" t="s">
        <v>42</v>
      </c>
      <c r="K478" t="s">
        <v>937</v>
      </c>
      <c r="L478" t="s">
        <v>47</v>
      </c>
      <c r="M478" t="s">
        <v>48</v>
      </c>
      <c r="N478">
        <v>41628</v>
      </c>
      <c r="O478" t="str">
        <f t="shared" si="7"/>
        <v>3910991 - Imput.intern.Presta.</v>
      </c>
    </row>
    <row r="479" spans="1:15" x14ac:dyDescent="0.25">
      <c r="A479">
        <v>3910992</v>
      </c>
      <c r="B479" t="s">
        <v>963</v>
      </c>
      <c r="C479" t="s">
        <v>964</v>
      </c>
      <c r="D479" t="s">
        <v>41</v>
      </c>
      <c r="E479" t="s">
        <v>42</v>
      </c>
      <c r="F479" t="s">
        <v>42</v>
      </c>
      <c r="G479" t="s">
        <v>935</v>
      </c>
      <c r="H479" t="s">
        <v>936</v>
      </c>
      <c r="I479" t="s">
        <v>45</v>
      </c>
      <c r="J479" t="s">
        <v>42</v>
      </c>
      <c r="K479" t="s">
        <v>937</v>
      </c>
      <c r="L479" t="s">
        <v>47</v>
      </c>
      <c r="M479" t="s">
        <v>48</v>
      </c>
      <c r="N479">
        <v>41628</v>
      </c>
      <c r="O479" t="str">
        <f t="shared" si="7"/>
        <v>3910992 - Imput.intern.Prest.S</v>
      </c>
    </row>
    <row r="480" spans="1:15" hidden="1" x14ac:dyDescent="0.25">
      <c r="A480">
        <v>3911000</v>
      </c>
      <c r="B480" t="s">
        <v>965</v>
      </c>
      <c r="C480" t="s">
        <v>966</v>
      </c>
      <c r="D480" t="s">
        <v>41</v>
      </c>
      <c r="E480" t="s">
        <v>42</v>
      </c>
      <c r="F480" t="s">
        <v>42</v>
      </c>
      <c r="G480" t="s">
        <v>935</v>
      </c>
      <c r="H480" t="s">
        <v>936</v>
      </c>
      <c r="I480" t="s">
        <v>45</v>
      </c>
      <c r="J480" t="s">
        <v>42</v>
      </c>
      <c r="K480" t="s">
        <v>51</v>
      </c>
      <c r="L480" t="s">
        <v>47</v>
      </c>
      <c r="M480" t="s">
        <v>54</v>
      </c>
      <c r="N480">
        <v>41066</v>
      </c>
      <c r="O480" t="str">
        <f t="shared" si="7"/>
        <v>3911000 - #Imput.intern.Transf</v>
      </c>
    </row>
    <row r="481" spans="1:15" hidden="1" x14ac:dyDescent="0.25">
      <c r="A481">
        <v>3911100</v>
      </c>
      <c r="B481" t="s">
        <v>967</v>
      </c>
      <c r="C481" t="s">
        <v>968</v>
      </c>
      <c r="D481" t="s">
        <v>41</v>
      </c>
      <c r="E481" t="s">
        <v>42</v>
      </c>
      <c r="F481" t="s">
        <v>42</v>
      </c>
      <c r="G481" t="s">
        <v>575</v>
      </c>
      <c r="H481" t="s">
        <v>576</v>
      </c>
      <c r="I481" t="s">
        <v>45</v>
      </c>
      <c r="J481" t="s">
        <v>42</v>
      </c>
      <c r="K481" t="s">
        <v>51</v>
      </c>
      <c r="L481" t="s">
        <v>47</v>
      </c>
      <c r="M481" t="s">
        <v>58</v>
      </c>
      <c r="N481">
        <v>36292</v>
      </c>
      <c r="O481" t="str">
        <f t="shared" si="7"/>
        <v>3911100 - #HE-Machine nettoyag</v>
      </c>
    </row>
    <row r="482" spans="1:15" hidden="1" x14ac:dyDescent="0.25">
      <c r="A482">
        <v>3911200</v>
      </c>
      <c r="B482" t="s">
        <v>969</v>
      </c>
      <c r="C482" t="s">
        <v>970</v>
      </c>
      <c r="D482" t="s">
        <v>41</v>
      </c>
      <c r="E482" t="s">
        <v>42</v>
      </c>
      <c r="F482" t="s">
        <v>45</v>
      </c>
      <c r="G482" t="s">
        <v>575</v>
      </c>
      <c r="H482" t="s">
        <v>576</v>
      </c>
      <c r="I482" t="s">
        <v>45</v>
      </c>
      <c r="J482" t="s">
        <v>42</v>
      </c>
      <c r="K482" t="s">
        <v>51</v>
      </c>
      <c r="L482" t="s">
        <v>778</v>
      </c>
      <c r="M482" t="s">
        <v>58</v>
      </c>
      <c r="N482">
        <v>36292</v>
      </c>
      <c r="O482" t="str">
        <f t="shared" si="7"/>
        <v>3911200 - #HE-eau,énerg.,combu</v>
      </c>
    </row>
    <row r="483" spans="1:15" hidden="1" x14ac:dyDescent="0.25">
      <c r="A483">
        <v>3911300</v>
      </c>
      <c r="B483" t="s">
        <v>971</v>
      </c>
      <c r="C483" t="s">
        <v>972</v>
      </c>
      <c r="D483" t="s">
        <v>41</v>
      </c>
      <c r="E483" t="s">
        <v>42</v>
      </c>
      <c r="F483" t="s">
        <v>45</v>
      </c>
      <c r="G483" t="s">
        <v>575</v>
      </c>
      <c r="H483" t="s">
        <v>576</v>
      </c>
      <c r="I483" t="s">
        <v>45</v>
      </c>
      <c r="J483" t="s">
        <v>42</v>
      </c>
      <c r="K483" t="s">
        <v>51</v>
      </c>
      <c r="L483" t="s">
        <v>778</v>
      </c>
      <c r="M483" t="s">
        <v>58</v>
      </c>
      <c r="N483">
        <v>36292</v>
      </c>
      <c r="O483" t="str">
        <f t="shared" si="7"/>
        <v>3911300 - #HE-Fournit. immeubl</v>
      </c>
    </row>
    <row r="484" spans="1:15" hidden="1" x14ac:dyDescent="0.25">
      <c r="A484">
        <v>3911400</v>
      </c>
      <c r="B484" t="s">
        <v>973</v>
      </c>
      <c r="C484" t="s">
        <v>974</v>
      </c>
      <c r="D484" t="s">
        <v>41</v>
      </c>
      <c r="E484" t="s">
        <v>45</v>
      </c>
      <c r="F484" t="s">
        <v>45</v>
      </c>
      <c r="G484" t="s">
        <v>575</v>
      </c>
      <c r="H484" t="s">
        <v>576</v>
      </c>
      <c r="I484" t="s">
        <v>45</v>
      </c>
      <c r="J484" t="s">
        <v>42</v>
      </c>
      <c r="K484" t="s">
        <v>51</v>
      </c>
      <c r="L484" t="s">
        <v>109</v>
      </c>
      <c r="M484" t="s">
        <v>58</v>
      </c>
      <c r="N484">
        <v>36292</v>
      </c>
      <c r="O484" t="str">
        <f t="shared" si="7"/>
        <v>3911400 - #HE-Entr. immeubles</v>
      </c>
    </row>
    <row r="485" spans="1:15" hidden="1" x14ac:dyDescent="0.25">
      <c r="A485">
        <v>3911500</v>
      </c>
      <c r="B485" t="s">
        <v>975</v>
      </c>
      <c r="C485" t="s">
        <v>976</v>
      </c>
      <c r="D485" t="s">
        <v>41</v>
      </c>
      <c r="E485" t="s">
        <v>45</v>
      </c>
      <c r="F485" t="s">
        <v>45</v>
      </c>
      <c r="G485" t="s">
        <v>575</v>
      </c>
      <c r="H485" t="s">
        <v>576</v>
      </c>
      <c r="I485" t="s">
        <v>45</v>
      </c>
      <c r="J485" t="s">
        <v>42</v>
      </c>
      <c r="K485" t="s">
        <v>51</v>
      </c>
      <c r="L485" t="s">
        <v>109</v>
      </c>
      <c r="M485" t="s">
        <v>58</v>
      </c>
      <c r="N485">
        <v>36292</v>
      </c>
      <c r="O485" t="str">
        <f t="shared" si="7"/>
        <v>3911500 - #HE-entr matériel</v>
      </c>
    </row>
    <row r="486" spans="1:15" hidden="1" x14ac:dyDescent="0.25">
      <c r="A486">
        <v>3911600</v>
      </c>
      <c r="B486" t="s">
        <v>977</v>
      </c>
      <c r="C486" t="s">
        <v>977</v>
      </c>
      <c r="D486" t="s">
        <v>41</v>
      </c>
      <c r="E486" t="s">
        <v>45</v>
      </c>
      <c r="F486" t="s">
        <v>45</v>
      </c>
      <c r="G486" t="s">
        <v>612</v>
      </c>
      <c r="H486" t="s">
        <v>613</v>
      </c>
      <c r="I486" t="s">
        <v>45</v>
      </c>
      <c r="J486" t="s">
        <v>42</v>
      </c>
      <c r="K486" t="s">
        <v>51</v>
      </c>
      <c r="L486" t="s">
        <v>109</v>
      </c>
      <c r="M486" t="s">
        <v>58</v>
      </c>
      <c r="N486">
        <v>36292</v>
      </c>
      <c r="O486" t="str">
        <f t="shared" si="7"/>
        <v>3911600 - #HE-Loyer réel</v>
      </c>
    </row>
    <row r="487" spans="1:15" hidden="1" x14ac:dyDescent="0.25">
      <c r="A487">
        <v>3911800</v>
      </c>
      <c r="B487" t="s">
        <v>978</v>
      </c>
      <c r="C487" t="s">
        <v>979</v>
      </c>
      <c r="D487" t="s">
        <v>41</v>
      </c>
      <c r="E487" t="s">
        <v>45</v>
      </c>
      <c r="F487" t="s">
        <v>45</v>
      </c>
      <c r="G487" t="s">
        <v>575</v>
      </c>
      <c r="H487" t="s">
        <v>576</v>
      </c>
      <c r="I487" t="s">
        <v>45</v>
      </c>
      <c r="J487" t="s">
        <v>42</v>
      </c>
      <c r="K487" t="s">
        <v>51</v>
      </c>
      <c r="L487" t="s">
        <v>109</v>
      </c>
      <c r="M487" t="s">
        <v>58</v>
      </c>
      <c r="N487">
        <v>36292</v>
      </c>
      <c r="O487" t="str">
        <f t="shared" si="7"/>
        <v>3911800 - #HE-prest.service</v>
      </c>
    </row>
    <row r="488" spans="1:15" hidden="1" x14ac:dyDescent="0.25">
      <c r="A488">
        <v>3912000</v>
      </c>
      <c r="B488" t="s">
        <v>980</v>
      </c>
      <c r="C488" t="s">
        <v>981</v>
      </c>
      <c r="D488" t="s">
        <v>41</v>
      </c>
      <c r="E488" t="s">
        <v>42</v>
      </c>
      <c r="F488" t="s">
        <v>42</v>
      </c>
      <c r="G488" t="s">
        <v>935</v>
      </c>
      <c r="H488" t="s">
        <v>936</v>
      </c>
      <c r="I488" t="s">
        <v>45</v>
      </c>
      <c r="J488" t="s">
        <v>42</v>
      </c>
      <c r="K488" t="s">
        <v>347</v>
      </c>
      <c r="L488" t="s">
        <v>47</v>
      </c>
      <c r="M488" t="s">
        <v>52</v>
      </c>
      <c r="N488">
        <v>36098</v>
      </c>
      <c r="O488" t="str">
        <f t="shared" si="7"/>
        <v>3912000 - #Imput.intern.Presta</v>
      </c>
    </row>
    <row r="489" spans="1:15" hidden="1" x14ac:dyDescent="0.25">
      <c r="A489">
        <v>3913000</v>
      </c>
      <c r="B489" t="s">
        <v>982</v>
      </c>
      <c r="C489" t="s">
        <v>983</v>
      </c>
      <c r="D489" t="s">
        <v>41</v>
      </c>
      <c r="E489" t="s">
        <v>42</v>
      </c>
      <c r="F489" t="s">
        <v>42</v>
      </c>
      <c r="G489" t="s">
        <v>575</v>
      </c>
      <c r="H489" t="s">
        <v>576</v>
      </c>
      <c r="I489" t="s">
        <v>45</v>
      </c>
      <c r="J489" t="s">
        <v>42</v>
      </c>
      <c r="K489" t="s">
        <v>51</v>
      </c>
      <c r="L489" t="s">
        <v>47</v>
      </c>
      <c r="M489" t="s">
        <v>54</v>
      </c>
      <c r="N489">
        <v>40876</v>
      </c>
      <c r="O489" t="str">
        <f t="shared" si="7"/>
        <v>3913000 - #Imput.intern.OVH</v>
      </c>
    </row>
    <row r="490" spans="1:15" hidden="1" x14ac:dyDescent="0.25">
      <c r="A490">
        <v>3920100</v>
      </c>
      <c r="B490" t="s">
        <v>984</v>
      </c>
      <c r="C490" t="s">
        <v>985</v>
      </c>
      <c r="D490" t="s">
        <v>41</v>
      </c>
      <c r="E490" t="s">
        <v>45</v>
      </c>
      <c r="F490" t="s">
        <v>45</v>
      </c>
      <c r="G490" t="s">
        <v>575</v>
      </c>
      <c r="H490" t="s">
        <v>576</v>
      </c>
      <c r="I490" t="s">
        <v>45</v>
      </c>
      <c r="J490" t="s">
        <v>42</v>
      </c>
      <c r="K490" t="s">
        <v>51</v>
      </c>
      <c r="L490" t="s">
        <v>109</v>
      </c>
      <c r="M490" t="s">
        <v>58</v>
      </c>
      <c r="N490">
        <v>36292</v>
      </c>
      <c r="O490" t="str">
        <f t="shared" si="7"/>
        <v>3920100 - #Engagements salaire</v>
      </c>
    </row>
    <row r="491" spans="1:15" hidden="1" x14ac:dyDescent="0.25">
      <c r="A491">
        <v>3950000</v>
      </c>
      <c r="B491" t="s">
        <v>986</v>
      </c>
      <c r="C491" t="s">
        <v>987</v>
      </c>
      <c r="D491" t="s">
        <v>41</v>
      </c>
      <c r="E491" t="s">
        <v>42</v>
      </c>
      <c r="F491" t="s">
        <v>42</v>
      </c>
      <c r="G491" t="s">
        <v>51</v>
      </c>
      <c r="I491" t="s">
        <v>45</v>
      </c>
      <c r="J491" t="s">
        <v>42</v>
      </c>
      <c r="K491" t="s">
        <v>51</v>
      </c>
      <c r="L491" t="s">
        <v>47</v>
      </c>
      <c r="M491" t="s">
        <v>54</v>
      </c>
      <c r="N491">
        <v>41353</v>
      </c>
      <c r="O491" t="str">
        <f t="shared" si="7"/>
        <v>3950000 - #Charge chang.catég.</v>
      </c>
    </row>
    <row r="492" spans="1:15" x14ac:dyDescent="0.25">
      <c r="A492">
        <v>3980001</v>
      </c>
      <c r="B492" t="s">
        <v>988</v>
      </c>
      <c r="C492" t="s">
        <v>989</v>
      </c>
      <c r="D492" t="s">
        <v>41</v>
      </c>
      <c r="E492" t="s">
        <v>42</v>
      </c>
      <c r="F492" t="s">
        <v>42</v>
      </c>
      <c r="G492" t="s">
        <v>935</v>
      </c>
      <c r="H492" t="s">
        <v>936</v>
      </c>
      <c r="I492" t="s">
        <v>45</v>
      </c>
      <c r="J492" t="s">
        <v>42</v>
      </c>
      <c r="K492" t="s">
        <v>990</v>
      </c>
      <c r="L492" t="s">
        <v>47</v>
      </c>
      <c r="M492" t="s">
        <v>48</v>
      </c>
      <c r="N492">
        <v>41628</v>
      </c>
      <c r="O492" t="str">
        <f t="shared" si="7"/>
        <v>3980001 - Imput.intern.Transf.</v>
      </c>
    </row>
    <row r="493" spans="1:15" x14ac:dyDescent="0.25">
      <c r="A493">
        <v>3980002</v>
      </c>
      <c r="B493" t="s">
        <v>991</v>
      </c>
      <c r="C493" t="s">
        <v>992</v>
      </c>
      <c r="D493" t="s">
        <v>41</v>
      </c>
      <c r="E493" t="s">
        <v>42</v>
      </c>
      <c r="F493" t="s">
        <v>42</v>
      </c>
      <c r="G493" t="s">
        <v>935</v>
      </c>
      <c r="H493" t="s">
        <v>936</v>
      </c>
      <c r="I493" t="s">
        <v>45</v>
      </c>
      <c r="J493" t="s">
        <v>42</v>
      </c>
      <c r="K493" t="s">
        <v>993</v>
      </c>
      <c r="L493" t="s">
        <v>47</v>
      </c>
      <c r="M493" t="s">
        <v>48</v>
      </c>
      <c r="N493">
        <v>41628</v>
      </c>
      <c r="O493" t="str">
        <f t="shared" si="7"/>
        <v>3980002 - Imput.intern.OVH</v>
      </c>
    </row>
    <row r="494" spans="1:15" x14ac:dyDescent="0.25">
      <c r="A494">
        <v>3980010</v>
      </c>
      <c r="B494" t="s">
        <v>994</v>
      </c>
      <c r="C494" t="s">
        <v>994</v>
      </c>
      <c r="D494" t="s">
        <v>41</v>
      </c>
      <c r="E494" t="s">
        <v>42</v>
      </c>
      <c r="F494" t="s">
        <v>42</v>
      </c>
      <c r="G494" t="s">
        <v>935</v>
      </c>
      <c r="H494" t="s">
        <v>936</v>
      </c>
      <c r="I494" t="s">
        <v>45</v>
      </c>
      <c r="J494" t="s">
        <v>42</v>
      </c>
      <c r="K494" t="s">
        <v>995</v>
      </c>
      <c r="L494" t="s">
        <v>47</v>
      </c>
      <c r="M494" t="s">
        <v>451</v>
      </c>
      <c r="N494">
        <v>41660</v>
      </c>
      <c r="O494" t="str">
        <f t="shared" si="7"/>
        <v>3980010 - Transfert PAT (30)</v>
      </c>
    </row>
    <row r="495" spans="1:15" x14ac:dyDescent="0.25">
      <c r="A495">
        <v>3980020</v>
      </c>
      <c r="B495" t="s">
        <v>996</v>
      </c>
      <c r="C495" t="s">
        <v>996</v>
      </c>
      <c r="D495" t="s">
        <v>41</v>
      </c>
      <c r="E495" t="s">
        <v>42</v>
      </c>
      <c r="F495" t="s">
        <v>42</v>
      </c>
      <c r="G495" t="s">
        <v>935</v>
      </c>
      <c r="H495" t="s">
        <v>936</v>
      </c>
      <c r="I495" t="s">
        <v>45</v>
      </c>
      <c r="J495" t="s">
        <v>42</v>
      </c>
      <c r="K495" t="s">
        <v>990</v>
      </c>
      <c r="L495" t="s">
        <v>47</v>
      </c>
      <c r="M495" t="s">
        <v>451</v>
      </c>
      <c r="N495">
        <v>41660</v>
      </c>
      <c r="O495" t="str">
        <f t="shared" si="7"/>
        <v>3980020 - Transfert PENS (30)</v>
      </c>
    </row>
    <row r="496" spans="1:15" x14ac:dyDescent="0.25">
      <c r="A496">
        <v>3980101</v>
      </c>
      <c r="B496" t="s">
        <v>997</v>
      </c>
      <c r="C496" t="s">
        <v>998</v>
      </c>
      <c r="D496" t="s">
        <v>41</v>
      </c>
      <c r="E496" t="s">
        <v>42</v>
      </c>
      <c r="F496" t="s">
        <v>42</v>
      </c>
      <c r="G496" t="s">
        <v>935</v>
      </c>
      <c r="H496" t="s">
        <v>936</v>
      </c>
      <c r="I496" t="s">
        <v>45</v>
      </c>
      <c r="J496" t="s">
        <v>42</v>
      </c>
      <c r="K496" t="s">
        <v>999</v>
      </c>
      <c r="L496" t="s">
        <v>47</v>
      </c>
      <c r="M496" t="s">
        <v>451</v>
      </c>
      <c r="N496">
        <v>41660</v>
      </c>
      <c r="O496" t="str">
        <f t="shared" si="7"/>
        <v>3980101 - Transfert Fonct./INV</v>
      </c>
    </row>
    <row r="497" spans="1:15" x14ac:dyDescent="0.25">
      <c r="A497">
        <v>3980106</v>
      </c>
      <c r="B497" t="s">
        <v>1000</v>
      </c>
      <c r="C497" t="s">
        <v>1000</v>
      </c>
      <c r="D497" t="s">
        <v>41</v>
      </c>
      <c r="E497" t="s">
        <v>42</v>
      </c>
      <c r="F497" t="s">
        <v>42</v>
      </c>
      <c r="G497" t="s">
        <v>935</v>
      </c>
      <c r="H497" t="s">
        <v>936</v>
      </c>
      <c r="I497" t="s">
        <v>45</v>
      </c>
      <c r="J497" t="s">
        <v>42</v>
      </c>
      <c r="K497" t="s">
        <v>1001</v>
      </c>
      <c r="L497" t="s">
        <v>47</v>
      </c>
      <c r="M497" t="s">
        <v>451</v>
      </c>
      <c r="N497">
        <v>41660</v>
      </c>
      <c r="O497" t="str">
        <f t="shared" si="7"/>
        <v>3980106 - Transfert SUBV. (36)</v>
      </c>
    </row>
    <row r="498" spans="1:15" x14ac:dyDescent="0.25">
      <c r="A498">
        <v>3980200</v>
      </c>
      <c r="B498" t="s">
        <v>1002</v>
      </c>
      <c r="C498" t="s">
        <v>1003</v>
      </c>
      <c r="D498" t="s">
        <v>41</v>
      </c>
      <c r="E498" t="s">
        <v>42</v>
      </c>
      <c r="F498" t="s">
        <v>42</v>
      </c>
      <c r="G498" t="s">
        <v>935</v>
      </c>
      <c r="H498" t="s">
        <v>936</v>
      </c>
      <c r="I498" t="s">
        <v>45</v>
      </c>
      <c r="J498" t="s">
        <v>42</v>
      </c>
      <c r="K498" t="s">
        <v>990</v>
      </c>
      <c r="L498" t="s">
        <v>47</v>
      </c>
      <c r="M498" t="s">
        <v>54</v>
      </c>
      <c r="N498">
        <v>41725</v>
      </c>
      <c r="O498" t="str">
        <f t="shared" si="7"/>
        <v>3980200 - Répart.Intérêts déb.</v>
      </c>
    </row>
    <row r="499" spans="1:15" hidden="1" x14ac:dyDescent="0.25">
      <c r="A499">
        <v>3990000</v>
      </c>
      <c r="B499" t="s">
        <v>1004</v>
      </c>
      <c r="C499" t="s">
        <v>1004</v>
      </c>
      <c r="D499" t="s">
        <v>41</v>
      </c>
      <c r="E499" t="s">
        <v>42</v>
      </c>
      <c r="F499" t="s">
        <v>42</v>
      </c>
      <c r="G499" t="s">
        <v>575</v>
      </c>
      <c r="H499" t="s">
        <v>576</v>
      </c>
      <c r="I499" t="s">
        <v>45</v>
      </c>
      <c r="J499" t="s">
        <v>42</v>
      </c>
      <c r="K499" t="s">
        <v>51</v>
      </c>
      <c r="L499" t="s">
        <v>47</v>
      </c>
      <c r="M499" t="s">
        <v>173</v>
      </c>
      <c r="N499">
        <v>36341</v>
      </c>
      <c r="O499" t="str">
        <f t="shared" si="7"/>
        <v>3990000 - #Solde des fonds</v>
      </c>
    </row>
    <row r="500" spans="1:15" hidden="1" x14ac:dyDescent="0.25">
      <c r="A500">
        <v>3990050</v>
      </c>
      <c r="B500" t="s">
        <v>1005</v>
      </c>
      <c r="C500" t="s">
        <v>1006</v>
      </c>
      <c r="D500" t="s">
        <v>41</v>
      </c>
      <c r="E500" t="s">
        <v>45</v>
      </c>
      <c r="F500" t="s">
        <v>45</v>
      </c>
      <c r="G500" t="s">
        <v>575</v>
      </c>
      <c r="H500" t="s">
        <v>576</v>
      </c>
      <c r="I500" t="s">
        <v>45</v>
      </c>
      <c r="J500" t="s">
        <v>42</v>
      </c>
      <c r="K500" t="s">
        <v>51</v>
      </c>
      <c r="L500" t="s">
        <v>109</v>
      </c>
      <c r="M500" t="s">
        <v>173</v>
      </c>
      <c r="N500">
        <v>36341</v>
      </c>
      <c r="O500" t="str">
        <f t="shared" si="7"/>
        <v>3990050 - #Fact. clients fonds</v>
      </c>
    </row>
    <row r="501" spans="1:15" hidden="1" x14ac:dyDescent="0.25">
      <c r="A501">
        <v>3990100</v>
      </c>
      <c r="B501" t="s">
        <v>1007</v>
      </c>
      <c r="C501" t="s">
        <v>1007</v>
      </c>
      <c r="D501" t="s">
        <v>41</v>
      </c>
      <c r="E501" t="s">
        <v>45</v>
      </c>
      <c r="F501" t="s">
        <v>45</v>
      </c>
      <c r="G501" t="s">
        <v>575</v>
      </c>
      <c r="H501" t="s">
        <v>576</v>
      </c>
      <c r="I501" t="s">
        <v>45</v>
      </c>
      <c r="J501" t="s">
        <v>42</v>
      </c>
      <c r="K501" t="s">
        <v>51</v>
      </c>
      <c r="L501" t="s">
        <v>109</v>
      </c>
      <c r="M501" t="s">
        <v>173</v>
      </c>
      <c r="N501">
        <v>36341</v>
      </c>
      <c r="O501" t="str">
        <f t="shared" si="7"/>
        <v>3990100 - #Réserves</v>
      </c>
    </row>
    <row r="502" spans="1:15" hidden="1" x14ac:dyDescent="0.25">
      <c r="A502">
        <v>3999999</v>
      </c>
      <c r="B502" t="s">
        <v>1008</v>
      </c>
      <c r="C502" t="s">
        <v>1009</v>
      </c>
      <c r="D502" t="s">
        <v>41</v>
      </c>
      <c r="E502" t="s">
        <v>45</v>
      </c>
      <c r="F502" t="s">
        <v>45</v>
      </c>
      <c r="G502" t="s">
        <v>575</v>
      </c>
      <c r="H502" t="s">
        <v>576</v>
      </c>
      <c r="I502" t="s">
        <v>45</v>
      </c>
      <c r="J502" t="s">
        <v>42</v>
      </c>
      <c r="K502" t="s">
        <v>347</v>
      </c>
      <c r="L502" t="s">
        <v>109</v>
      </c>
      <c r="M502" t="s">
        <v>451</v>
      </c>
      <c r="N502">
        <v>37649</v>
      </c>
      <c r="O502" t="str">
        <f t="shared" si="7"/>
        <v>3999999 - Engagement fonct CO</v>
      </c>
    </row>
    <row r="503" spans="1:15" hidden="1" x14ac:dyDescent="0.25">
      <c r="A503">
        <v>4200100</v>
      </c>
      <c r="B503" t="s">
        <v>1010</v>
      </c>
      <c r="C503" t="s">
        <v>1010</v>
      </c>
      <c r="D503" t="s">
        <v>1011</v>
      </c>
      <c r="E503" t="s">
        <v>42</v>
      </c>
      <c r="F503" t="s">
        <v>42</v>
      </c>
      <c r="G503" t="s">
        <v>51</v>
      </c>
      <c r="I503" t="s">
        <v>45</v>
      </c>
      <c r="J503" t="s">
        <v>42</v>
      </c>
      <c r="K503" t="s">
        <v>51</v>
      </c>
      <c r="L503" t="s">
        <v>47</v>
      </c>
      <c r="M503" t="s">
        <v>350</v>
      </c>
      <c r="N503">
        <v>36098</v>
      </c>
      <c r="O503" t="str">
        <f t="shared" si="7"/>
        <v>4200100 - #Intérêts bancaires</v>
      </c>
    </row>
    <row r="504" spans="1:15" hidden="1" x14ac:dyDescent="0.25">
      <c r="A504">
        <v>4200166</v>
      </c>
      <c r="B504" t="s">
        <v>1010</v>
      </c>
      <c r="C504" t="s">
        <v>1010</v>
      </c>
      <c r="D504" t="s">
        <v>1011</v>
      </c>
      <c r="E504" t="s">
        <v>42</v>
      </c>
      <c r="F504" t="s">
        <v>42</v>
      </c>
      <c r="G504" t="s">
        <v>51</v>
      </c>
      <c r="I504" t="s">
        <v>45</v>
      </c>
      <c r="J504" t="s">
        <v>42</v>
      </c>
      <c r="K504" t="s">
        <v>51</v>
      </c>
      <c r="L504" t="s">
        <v>47</v>
      </c>
      <c r="M504" t="s">
        <v>54</v>
      </c>
      <c r="N504">
        <v>40870</v>
      </c>
      <c r="O504" t="str">
        <f t="shared" si="7"/>
        <v>4200166 - #Intérêts bancaires</v>
      </c>
    </row>
    <row r="505" spans="1:15" hidden="1" x14ac:dyDescent="0.25">
      <c r="A505">
        <v>4200900</v>
      </c>
      <c r="B505" t="s">
        <v>1012</v>
      </c>
      <c r="C505" t="s">
        <v>1013</v>
      </c>
      <c r="D505" t="s">
        <v>1011</v>
      </c>
      <c r="E505" t="s">
        <v>42</v>
      </c>
      <c r="F505" t="s">
        <v>42</v>
      </c>
      <c r="G505" t="s">
        <v>51</v>
      </c>
      <c r="I505" t="s">
        <v>45</v>
      </c>
      <c r="J505" t="s">
        <v>42</v>
      </c>
      <c r="K505" t="s">
        <v>51</v>
      </c>
      <c r="L505" t="s">
        <v>47</v>
      </c>
      <c r="M505" t="s">
        <v>451</v>
      </c>
      <c r="N505">
        <v>36816</v>
      </c>
      <c r="O505" t="str">
        <f t="shared" si="7"/>
        <v>4200900 - #Répart.intérêts</v>
      </c>
    </row>
    <row r="506" spans="1:15" x14ac:dyDescent="0.25">
      <c r="A506">
        <v>4210000</v>
      </c>
      <c r="B506" t="s">
        <v>1014</v>
      </c>
      <c r="C506" t="s">
        <v>1014</v>
      </c>
      <c r="D506" t="s">
        <v>1011</v>
      </c>
      <c r="E506" t="s">
        <v>42</v>
      </c>
      <c r="F506" t="s">
        <v>42</v>
      </c>
      <c r="G506" t="s">
        <v>51</v>
      </c>
      <c r="I506" t="s">
        <v>45</v>
      </c>
      <c r="J506" t="s">
        <v>42</v>
      </c>
      <c r="K506" t="s">
        <v>1015</v>
      </c>
      <c r="L506" t="s">
        <v>47</v>
      </c>
      <c r="M506" t="s">
        <v>48</v>
      </c>
      <c r="N506">
        <v>41628</v>
      </c>
      <c r="O506" t="str">
        <f t="shared" si="7"/>
        <v>4210000 - Emoluments</v>
      </c>
    </row>
    <row r="507" spans="1:15" hidden="1" x14ac:dyDescent="0.25">
      <c r="A507">
        <v>4220100</v>
      </c>
      <c r="B507" t="s">
        <v>1016</v>
      </c>
      <c r="C507" t="s">
        <v>1016</v>
      </c>
      <c r="D507" t="s">
        <v>1011</v>
      </c>
      <c r="E507" t="s">
        <v>42</v>
      </c>
      <c r="F507" t="s">
        <v>42</v>
      </c>
      <c r="G507" t="s">
        <v>51</v>
      </c>
      <c r="I507" t="s">
        <v>45</v>
      </c>
      <c r="J507" t="s">
        <v>42</v>
      </c>
      <c r="K507" t="s">
        <v>51</v>
      </c>
      <c r="L507" t="s">
        <v>47</v>
      </c>
      <c r="M507" t="s">
        <v>52</v>
      </c>
      <c r="N507">
        <v>36098</v>
      </c>
      <c r="O507" t="str">
        <f t="shared" si="7"/>
        <v>4220100 - #Revenus titres</v>
      </c>
    </row>
    <row r="508" spans="1:15" hidden="1" x14ac:dyDescent="0.25">
      <c r="A508">
        <v>4220166</v>
      </c>
      <c r="B508" t="s">
        <v>1016</v>
      </c>
      <c r="C508" t="s">
        <v>1016</v>
      </c>
      <c r="D508" t="s">
        <v>1011</v>
      </c>
      <c r="E508" t="s">
        <v>42</v>
      </c>
      <c r="F508" t="s">
        <v>42</v>
      </c>
      <c r="G508" t="s">
        <v>51</v>
      </c>
      <c r="I508" t="s">
        <v>45</v>
      </c>
      <c r="J508" t="s">
        <v>42</v>
      </c>
      <c r="K508" t="s">
        <v>51</v>
      </c>
      <c r="L508" t="s">
        <v>47</v>
      </c>
      <c r="M508" t="s">
        <v>54</v>
      </c>
      <c r="N508">
        <v>40870</v>
      </c>
      <c r="O508" t="str">
        <f t="shared" si="7"/>
        <v>4220166 - #Revenus titres</v>
      </c>
    </row>
    <row r="509" spans="1:15" x14ac:dyDescent="0.25">
      <c r="A509">
        <v>4230001</v>
      </c>
      <c r="B509" t="s">
        <v>1017</v>
      </c>
      <c r="C509" t="s">
        <v>1018</v>
      </c>
      <c r="D509" t="s">
        <v>1011</v>
      </c>
      <c r="E509" t="s">
        <v>42</v>
      </c>
      <c r="F509" t="s">
        <v>42</v>
      </c>
      <c r="G509" t="s">
        <v>51</v>
      </c>
      <c r="I509" t="s">
        <v>45</v>
      </c>
      <c r="J509" t="s">
        <v>42</v>
      </c>
      <c r="K509" t="s">
        <v>1019</v>
      </c>
      <c r="L509" t="s">
        <v>47</v>
      </c>
      <c r="M509" t="s">
        <v>48</v>
      </c>
      <c r="N509">
        <v>41628</v>
      </c>
      <c r="O509" t="str">
        <f t="shared" si="7"/>
        <v>4230001 - Inscript. diverses</v>
      </c>
    </row>
    <row r="510" spans="1:15" x14ac:dyDescent="0.25">
      <c r="A510">
        <v>4230002</v>
      </c>
      <c r="B510" t="s">
        <v>1020</v>
      </c>
      <c r="C510" t="s">
        <v>1021</v>
      </c>
      <c r="D510" t="s">
        <v>1011</v>
      </c>
      <c r="E510" t="s">
        <v>42</v>
      </c>
      <c r="F510" t="s">
        <v>42</v>
      </c>
      <c r="G510" t="s">
        <v>51</v>
      </c>
      <c r="I510" t="s">
        <v>45</v>
      </c>
      <c r="J510" t="s">
        <v>42</v>
      </c>
      <c r="K510" t="s">
        <v>1022</v>
      </c>
      <c r="L510" t="s">
        <v>47</v>
      </c>
      <c r="M510" t="s">
        <v>48</v>
      </c>
      <c r="N510">
        <v>41628</v>
      </c>
      <c r="O510" t="str">
        <f t="shared" si="7"/>
        <v>4230002 - Inscrip.cours été</v>
      </c>
    </row>
    <row r="511" spans="1:15" x14ac:dyDescent="0.25">
      <c r="A511">
        <v>4230003</v>
      </c>
      <c r="B511" t="s">
        <v>1023</v>
      </c>
      <c r="C511" t="s">
        <v>1024</v>
      </c>
      <c r="D511" t="s">
        <v>1011</v>
      </c>
      <c r="E511" t="s">
        <v>42</v>
      </c>
      <c r="F511" t="s">
        <v>42</v>
      </c>
      <c r="G511" t="s">
        <v>51</v>
      </c>
      <c r="I511" t="s">
        <v>45</v>
      </c>
      <c r="J511" t="s">
        <v>42</v>
      </c>
      <c r="K511" t="s">
        <v>1019</v>
      </c>
      <c r="L511" t="s">
        <v>47</v>
      </c>
      <c r="M511" t="s">
        <v>48</v>
      </c>
      <c r="N511">
        <v>41628</v>
      </c>
      <c r="O511" t="str">
        <f t="shared" si="7"/>
        <v>4230003 - Inscrip. form. cont</v>
      </c>
    </row>
    <row r="512" spans="1:15" hidden="1" x14ac:dyDescent="0.25">
      <c r="A512">
        <v>4230004</v>
      </c>
      <c r="B512" t="s">
        <v>1025</v>
      </c>
      <c r="C512" t="s">
        <v>1026</v>
      </c>
      <c r="D512" t="s">
        <v>1011</v>
      </c>
      <c r="E512" t="s">
        <v>42</v>
      </c>
      <c r="F512" t="s">
        <v>45</v>
      </c>
      <c r="G512" t="s">
        <v>51</v>
      </c>
      <c r="I512" t="s">
        <v>45</v>
      </c>
      <c r="J512" t="s">
        <v>42</v>
      </c>
      <c r="K512" t="s">
        <v>1027</v>
      </c>
      <c r="L512" t="s">
        <v>778</v>
      </c>
      <c r="M512" t="s">
        <v>68</v>
      </c>
      <c r="N512">
        <v>42277</v>
      </c>
      <c r="O512" t="str">
        <f t="shared" si="7"/>
        <v>4230004 - Inscript. auditeurs</v>
      </c>
    </row>
    <row r="513" spans="1:15" hidden="1" x14ac:dyDescent="0.25">
      <c r="A513">
        <v>4230100</v>
      </c>
      <c r="B513" t="s">
        <v>1028</v>
      </c>
      <c r="C513" t="s">
        <v>1028</v>
      </c>
      <c r="D513" t="s">
        <v>1011</v>
      </c>
      <c r="E513" t="s">
        <v>42</v>
      </c>
      <c r="F513" t="s">
        <v>42</v>
      </c>
      <c r="G513" t="s">
        <v>51</v>
      </c>
      <c r="I513" t="s">
        <v>45</v>
      </c>
      <c r="J513" t="s">
        <v>42</v>
      </c>
      <c r="K513" t="s">
        <v>51</v>
      </c>
      <c r="L513" t="s">
        <v>47</v>
      </c>
      <c r="M513" t="s">
        <v>52</v>
      </c>
      <c r="N513">
        <v>36098</v>
      </c>
      <c r="O513" t="str">
        <f t="shared" si="7"/>
        <v>4230100 - #Revenus immobiliers</v>
      </c>
    </row>
    <row r="514" spans="1:15" hidden="1" x14ac:dyDescent="0.25">
      <c r="A514">
        <v>4230200</v>
      </c>
      <c r="B514" t="s">
        <v>1029</v>
      </c>
      <c r="C514" t="s">
        <v>1030</v>
      </c>
      <c r="D514" t="s">
        <v>1011</v>
      </c>
      <c r="E514" t="s">
        <v>42</v>
      </c>
      <c r="F514" t="s">
        <v>42</v>
      </c>
      <c r="G514" t="s">
        <v>51</v>
      </c>
      <c r="I514" t="s">
        <v>45</v>
      </c>
      <c r="J514" t="s">
        <v>42</v>
      </c>
      <c r="K514" t="s">
        <v>51</v>
      </c>
      <c r="L514" t="s">
        <v>47</v>
      </c>
      <c r="M514" t="s">
        <v>58</v>
      </c>
      <c r="N514">
        <v>36292</v>
      </c>
      <c r="O514" t="str">
        <f t="shared" si="7"/>
        <v>4230200 - #Loyers chambres, st</v>
      </c>
    </row>
    <row r="515" spans="1:15" hidden="1" x14ac:dyDescent="0.25">
      <c r="A515">
        <v>4230266</v>
      </c>
      <c r="B515" t="s">
        <v>1031</v>
      </c>
      <c r="C515" t="s">
        <v>1032</v>
      </c>
      <c r="D515" t="s">
        <v>1011</v>
      </c>
      <c r="E515" t="s">
        <v>42</v>
      </c>
      <c r="F515" t="s">
        <v>42</v>
      </c>
      <c r="G515" t="s">
        <v>51</v>
      </c>
      <c r="I515" t="s">
        <v>45</v>
      </c>
      <c r="J515" t="s">
        <v>42</v>
      </c>
      <c r="K515" t="s">
        <v>51</v>
      </c>
      <c r="L515" t="s">
        <v>47</v>
      </c>
      <c r="M515" t="s">
        <v>54</v>
      </c>
      <c r="N515">
        <v>40870</v>
      </c>
      <c r="O515" t="str">
        <f t="shared" ref="O515:O578" si="8">A515&amp;" - "&amp;B515</f>
        <v>4230266 - #Prod.immeubles plac</v>
      </c>
    </row>
    <row r="516" spans="1:15" hidden="1" x14ac:dyDescent="0.25">
      <c r="A516">
        <v>4230300</v>
      </c>
      <c r="B516" t="s">
        <v>1033</v>
      </c>
      <c r="C516" t="s">
        <v>1034</v>
      </c>
      <c r="D516" t="s">
        <v>1011</v>
      </c>
      <c r="E516" t="s">
        <v>42</v>
      </c>
      <c r="F516" t="s">
        <v>42</v>
      </c>
      <c r="G516" t="s">
        <v>51</v>
      </c>
      <c r="I516" t="s">
        <v>45</v>
      </c>
      <c r="J516" t="s">
        <v>42</v>
      </c>
      <c r="K516" t="s">
        <v>51</v>
      </c>
      <c r="L516" t="s">
        <v>47</v>
      </c>
      <c r="M516" t="s">
        <v>52</v>
      </c>
      <c r="N516">
        <v>36098</v>
      </c>
      <c r="O516" t="str">
        <f t="shared" si="8"/>
        <v>4230300 - #Location appartemen</v>
      </c>
    </row>
    <row r="517" spans="1:15" hidden="1" x14ac:dyDescent="0.25">
      <c r="A517">
        <v>4230400</v>
      </c>
      <c r="B517" t="s">
        <v>1035</v>
      </c>
      <c r="C517" t="s">
        <v>1036</v>
      </c>
      <c r="D517" t="s">
        <v>1011</v>
      </c>
      <c r="E517" t="s">
        <v>45</v>
      </c>
      <c r="F517" t="s">
        <v>45</v>
      </c>
      <c r="G517" t="s">
        <v>51</v>
      </c>
      <c r="I517" t="s">
        <v>45</v>
      </c>
      <c r="J517" t="s">
        <v>42</v>
      </c>
      <c r="K517" t="s">
        <v>51</v>
      </c>
      <c r="L517" t="s">
        <v>109</v>
      </c>
      <c r="M517" t="s">
        <v>58</v>
      </c>
      <c r="N517">
        <v>36292</v>
      </c>
      <c r="O517" t="str">
        <f t="shared" si="8"/>
        <v>4230400 - #Revenus immeuble Je</v>
      </c>
    </row>
    <row r="518" spans="1:15" x14ac:dyDescent="0.25">
      <c r="A518">
        <v>4231001</v>
      </c>
      <c r="B518" t="s">
        <v>1037</v>
      </c>
      <c r="C518" t="s">
        <v>1037</v>
      </c>
      <c r="D518" t="s">
        <v>1011</v>
      </c>
      <c r="E518" t="s">
        <v>42</v>
      </c>
      <c r="F518" t="s">
        <v>42</v>
      </c>
      <c r="G518" t="s">
        <v>51</v>
      </c>
      <c r="I518" t="s">
        <v>45</v>
      </c>
      <c r="J518" t="s">
        <v>42</v>
      </c>
      <c r="K518" t="s">
        <v>1038</v>
      </c>
      <c r="L518" t="s">
        <v>47</v>
      </c>
      <c r="M518" t="s">
        <v>48</v>
      </c>
      <c r="N518">
        <v>41628</v>
      </c>
      <c r="O518" t="str">
        <f t="shared" si="8"/>
        <v>4231001 - Taxes encadrement</v>
      </c>
    </row>
    <row r="519" spans="1:15" x14ac:dyDescent="0.25">
      <c r="A519">
        <v>4231002</v>
      </c>
      <c r="B519" t="s">
        <v>1039</v>
      </c>
      <c r="C519" t="s">
        <v>1039</v>
      </c>
      <c r="D519" t="s">
        <v>1011</v>
      </c>
      <c r="E519" t="s">
        <v>42</v>
      </c>
      <c r="F519" t="s">
        <v>42</v>
      </c>
      <c r="G519" t="s">
        <v>51</v>
      </c>
      <c r="I519" t="s">
        <v>45</v>
      </c>
      <c r="J519" t="s">
        <v>42</v>
      </c>
      <c r="K519" t="s">
        <v>1040</v>
      </c>
      <c r="L519" t="s">
        <v>47</v>
      </c>
      <c r="M519" t="s">
        <v>48</v>
      </c>
      <c r="N519">
        <v>41628</v>
      </c>
      <c r="O519" t="str">
        <f t="shared" si="8"/>
        <v>4231002 - Taxes fixes</v>
      </c>
    </row>
    <row r="520" spans="1:15" x14ac:dyDescent="0.25">
      <c r="A520">
        <v>4231003</v>
      </c>
      <c r="B520" t="s">
        <v>1041</v>
      </c>
      <c r="C520" t="s">
        <v>1041</v>
      </c>
      <c r="D520" t="s">
        <v>1011</v>
      </c>
      <c r="E520" t="s">
        <v>42</v>
      </c>
      <c r="F520" t="s">
        <v>42</v>
      </c>
      <c r="G520" t="s">
        <v>51</v>
      </c>
      <c r="I520" t="s">
        <v>45</v>
      </c>
      <c r="J520" t="s">
        <v>42</v>
      </c>
      <c r="K520" t="s">
        <v>1027</v>
      </c>
      <c r="L520" t="s">
        <v>47</v>
      </c>
      <c r="M520" t="s">
        <v>48</v>
      </c>
      <c r="N520">
        <v>41628</v>
      </c>
      <c r="O520" t="str">
        <f t="shared" si="8"/>
        <v>4231003 - Taxes auditeurs</v>
      </c>
    </row>
    <row r="521" spans="1:15" hidden="1" x14ac:dyDescent="0.25">
      <c r="A521">
        <v>4231004</v>
      </c>
      <c r="B521" t="s">
        <v>1042</v>
      </c>
      <c r="C521" t="s">
        <v>1042</v>
      </c>
      <c r="D521" t="s">
        <v>1011</v>
      </c>
      <c r="E521" t="s">
        <v>42</v>
      </c>
      <c r="F521" t="s">
        <v>45</v>
      </c>
      <c r="G521" t="s">
        <v>51</v>
      </c>
      <c r="I521" t="s">
        <v>45</v>
      </c>
      <c r="J521" t="s">
        <v>42</v>
      </c>
      <c r="K521" t="s">
        <v>1043</v>
      </c>
      <c r="L521" t="s">
        <v>778</v>
      </c>
      <c r="M521" t="s">
        <v>48</v>
      </c>
      <c r="N521">
        <v>41628</v>
      </c>
      <c r="O521" t="str">
        <f t="shared" si="8"/>
        <v>4231004 - Taxes particip.HES</v>
      </c>
    </row>
    <row r="522" spans="1:15" hidden="1" x14ac:dyDescent="0.25">
      <c r="A522">
        <v>4231005</v>
      </c>
      <c r="B522" t="s">
        <v>1044</v>
      </c>
      <c r="C522" t="s">
        <v>1045</v>
      </c>
      <c r="D522" t="s">
        <v>1011</v>
      </c>
      <c r="E522" t="s">
        <v>42</v>
      </c>
      <c r="F522" t="s">
        <v>45</v>
      </c>
      <c r="G522" t="s">
        <v>51</v>
      </c>
      <c r="I522" t="s">
        <v>45</v>
      </c>
      <c r="J522" t="s">
        <v>42</v>
      </c>
      <c r="K522" t="s">
        <v>1038</v>
      </c>
      <c r="L522" t="s">
        <v>778</v>
      </c>
      <c r="M522" t="s">
        <v>54</v>
      </c>
      <c r="N522">
        <v>41869</v>
      </c>
      <c r="O522" t="str">
        <f t="shared" si="8"/>
        <v>4231005 - Taxes particip.IHEID</v>
      </c>
    </row>
    <row r="523" spans="1:15" x14ac:dyDescent="0.25">
      <c r="A523">
        <v>4240001</v>
      </c>
      <c r="B523" t="s">
        <v>1046</v>
      </c>
      <c r="C523" t="s">
        <v>1047</v>
      </c>
      <c r="D523" t="s">
        <v>1011</v>
      </c>
      <c r="E523" t="s">
        <v>42</v>
      </c>
      <c r="F523" t="s">
        <v>42</v>
      </c>
      <c r="G523" t="s">
        <v>51</v>
      </c>
      <c r="I523" t="s">
        <v>45</v>
      </c>
      <c r="J523" t="s">
        <v>42</v>
      </c>
      <c r="K523" t="s">
        <v>1048</v>
      </c>
      <c r="L523" t="s">
        <v>47</v>
      </c>
      <c r="M523" t="s">
        <v>48</v>
      </c>
      <c r="N523">
        <v>41628</v>
      </c>
      <c r="O523" t="str">
        <f t="shared" si="8"/>
        <v>4240001 - Prestations service</v>
      </c>
    </row>
    <row r="524" spans="1:15" x14ac:dyDescent="0.25">
      <c r="A524">
        <v>4240002</v>
      </c>
      <c r="B524" t="s">
        <v>1049</v>
      </c>
      <c r="C524" t="s">
        <v>1049</v>
      </c>
      <c r="D524" t="s">
        <v>1011</v>
      </c>
      <c r="E524" t="s">
        <v>42</v>
      </c>
      <c r="F524" t="s">
        <v>42</v>
      </c>
      <c r="G524" t="s">
        <v>51</v>
      </c>
      <c r="I524" t="s">
        <v>45</v>
      </c>
      <c r="J524" t="s">
        <v>42</v>
      </c>
      <c r="K524" t="s">
        <v>1050</v>
      </c>
      <c r="L524" t="s">
        <v>47</v>
      </c>
      <c r="M524" t="s">
        <v>48</v>
      </c>
      <c r="N524">
        <v>41628</v>
      </c>
      <c r="O524" t="str">
        <f t="shared" si="8"/>
        <v>4240002 - Soins dentaires</v>
      </c>
    </row>
    <row r="525" spans="1:15" x14ac:dyDescent="0.25">
      <c r="A525">
        <v>4240003</v>
      </c>
      <c r="B525" t="s">
        <v>1051</v>
      </c>
      <c r="C525" t="s">
        <v>1052</v>
      </c>
      <c r="D525" t="s">
        <v>1011</v>
      </c>
      <c r="E525" t="s">
        <v>42</v>
      </c>
      <c r="F525" t="s">
        <v>42</v>
      </c>
      <c r="G525" t="s">
        <v>51</v>
      </c>
      <c r="I525" t="s">
        <v>45</v>
      </c>
      <c r="J525" t="s">
        <v>42</v>
      </c>
      <c r="K525" t="s">
        <v>1050</v>
      </c>
      <c r="L525" t="s">
        <v>47</v>
      </c>
      <c r="M525" t="s">
        <v>48</v>
      </c>
      <c r="N525">
        <v>41628</v>
      </c>
      <c r="O525" t="str">
        <f t="shared" si="8"/>
        <v>4240003 - Abatt.sociaux SMD</v>
      </c>
    </row>
    <row r="526" spans="1:15" x14ac:dyDescent="0.25">
      <c r="A526">
        <v>4240004</v>
      </c>
      <c r="B526" t="s">
        <v>1053</v>
      </c>
      <c r="C526" t="s">
        <v>1054</v>
      </c>
      <c r="D526" t="s">
        <v>1011</v>
      </c>
      <c r="E526" t="s">
        <v>42</v>
      </c>
      <c r="F526" t="s">
        <v>42</v>
      </c>
      <c r="G526" t="s">
        <v>51</v>
      </c>
      <c r="I526" t="s">
        <v>45</v>
      </c>
      <c r="J526" t="s">
        <v>42</v>
      </c>
      <c r="K526" t="s">
        <v>1050</v>
      </c>
      <c r="L526" t="s">
        <v>47</v>
      </c>
      <c r="M526" t="s">
        <v>48</v>
      </c>
      <c r="N526">
        <v>41628</v>
      </c>
      <c r="O526" t="str">
        <f t="shared" si="8"/>
        <v>4240004 - Abatt.soins gratuits</v>
      </c>
    </row>
    <row r="527" spans="1:15" x14ac:dyDescent="0.25">
      <c r="A527">
        <v>4240005</v>
      </c>
      <c r="B527" t="s">
        <v>1055</v>
      </c>
      <c r="C527" t="s">
        <v>1056</v>
      </c>
      <c r="D527" t="s">
        <v>1011</v>
      </c>
      <c r="E527" t="s">
        <v>42</v>
      </c>
      <c r="F527" t="s">
        <v>42</v>
      </c>
      <c r="G527" t="s">
        <v>51</v>
      </c>
      <c r="I527" t="s">
        <v>45</v>
      </c>
      <c r="J527" t="s">
        <v>42</v>
      </c>
      <c r="K527" t="s">
        <v>1050</v>
      </c>
      <c r="L527" t="s">
        <v>47</v>
      </c>
      <c r="M527" t="s">
        <v>48</v>
      </c>
      <c r="N527">
        <v>41628</v>
      </c>
      <c r="O527" t="str">
        <f t="shared" si="8"/>
        <v>4240005 - Abatt.radio OPT</v>
      </c>
    </row>
    <row r="528" spans="1:15" x14ac:dyDescent="0.25">
      <c r="A528">
        <v>4240006</v>
      </c>
      <c r="B528" t="s">
        <v>1057</v>
      </c>
      <c r="C528" t="s">
        <v>1058</v>
      </c>
      <c r="D528" t="s">
        <v>1011</v>
      </c>
      <c r="E528" t="s">
        <v>42</v>
      </c>
      <c r="F528" t="s">
        <v>42</v>
      </c>
      <c r="G528" t="s">
        <v>51</v>
      </c>
      <c r="I528" t="s">
        <v>45</v>
      </c>
      <c r="J528" t="s">
        <v>42</v>
      </c>
      <c r="K528" t="s">
        <v>1050</v>
      </c>
      <c r="L528" t="s">
        <v>47</v>
      </c>
      <c r="M528" t="s">
        <v>48</v>
      </c>
      <c r="N528">
        <v>41628</v>
      </c>
      <c r="O528" t="str">
        <f t="shared" si="8"/>
        <v>4240006 - Soins TARMED</v>
      </c>
    </row>
    <row r="529" spans="1:15" x14ac:dyDescent="0.25">
      <c r="A529">
        <v>4240007</v>
      </c>
      <c r="B529" t="s">
        <v>1059</v>
      </c>
      <c r="C529" t="s">
        <v>1059</v>
      </c>
      <c r="D529" t="s">
        <v>1011</v>
      </c>
      <c r="E529" t="s">
        <v>42</v>
      </c>
      <c r="F529" t="s">
        <v>42</v>
      </c>
      <c r="G529" t="s">
        <v>51</v>
      </c>
      <c r="I529" t="s">
        <v>45</v>
      </c>
      <c r="J529" t="s">
        <v>42</v>
      </c>
      <c r="K529" t="s">
        <v>1050</v>
      </c>
      <c r="L529" t="s">
        <v>47</v>
      </c>
      <c r="M529" t="s">
        <v>48</v>
      </c>
      <c r="N529">
        <v>41628</v>
      </c>
      <c r="O529" t="str">
        <f t="shared" si="8"/>
        <v>4240007 - Prothèses internes</v>
      </c>
    </row>
    <row r="530" spans="1:15" x14ac:dyDescent="0.25">
      <c r="A530">
        <v>4240008</v>
      </c>
      <c r="B530" t="s">
        <v>1060</v>
      </c>
      <c r="C530" t="s">
        <v>1060</v>
      </c>
      <c r="D530" t="s">
        <v>1011</v>
      </c>
      <c r="E530" t="s">
        <v>42</v>
      </c>
      <c r="F530" t="s">
        <v>42</v>
      </c>
      <c r="G530" t="s">
        <v>51</v>
      </c>
      <c r="I530" t="s">
        <v>45</v>
      </c>
      <c r="J530" t="s">
        <v>42</v>
      </c>
      <c r="K530" t="s">
        <v>1050</v>
      </c>
      <c r="L530" t="s">
        <v>47</v>
      </c>
      <c r="M530" t="s">
        <v>48</v>
      </c>
      <c r="N530">
        <v>41628</v>
      </c>
      <c r="O530" t="str">
        <f t="shared" si="8"/>
        <v>4240008 - Prothèses externes</v>
      </c>
    </row>
    <row r="531" spans="1:15" x14ac:dyDescent="0.25">
      <c r="A531">
        <v>4240009</v>
      </c>
      <c r="B531" t="s">
        <v>1061</v>
      </c>
      <c r="C531" t="s">
        <v>1061</v>
      </c>
      <c r="D531" t="s">
        <v>1011</v>
      </c>
      <c r="E531" t="s">
        <v>42</v>
      </c>
      <c r="F531" t="s">
        <v>42</v>
      </c>
      <c r="G531" t="s">
        <v>51</v>
      </c>
      <c r="I531" t="s">
        <v>45</v>
      </c>
      <c r="J531" t="s">
        <v>42</v>
      </c>
      <c r="K531" t="s">
        <v>1050</v>
      </c>
      <c r="L531" t="s">
        <v>47</v>
      </c>
      <c r="M531" t="s">
        <v>48</v>
      </c>
      <c r="N531">
        <v>41628</v>
      </c>
      <c r="O531" t="str">
        <f t="shared" si="8"/>
        <v>4240009 - Recettes implants</v>
      </c>
    </row>
    <row r="532" spans="1:15" x14ac:dyDescent="0.25">
      <c r="A532">
        <v>4240010</v>
      </c>
      <c r="B532" t="s">
        <v>1062</v>
      </c>
      <c r="C532" t="s">
        <v>1063</v>
      </c>
      <c r="D532" t="s">
        <v>1011</v>
      </c>
      <c r="E532" t="s">
        <v>42</v>
      </c>
      <c r="F532" t="s">
        <v>42</v>
      </c>
      <c r="G532" t="s">
        <v>51</v>
      </c>
      <c r="I532" t="s">
        <v>45</v>
      </c>
      <c r="J532" t="s">
        <v>42</v>
      </c>
      <c r="K532" t="s">
        <v>1064</v>
      </c>
      <c r="L532" t="s">
        <v>47</v>
      </c>
      <c r="M532" t="s">
        <v>48</v>
      </c>
      <c r="N532">
        <v>41628</v>
      </c>
      <c r="O532" t="str">
        <f t="shared" si="8"/>
        <v>4240010 - Dédommag. EPM</v>
      </c>
    </row>
    <row r="533" spans="1:15" x14ac:dyDescent="0.25">
      <c r="A533">
        <v>4240011</v>
      </c>
      <c r="B533" t="s">
        <v>1065</v>
      </c>
      <c r="C533" t="s">
        <v>1065</v>
      </c>
      <c r="D533" t="s">
        <v>1011</v>
      </c>
      <c r="E533" t="s">
        <v>42</v>
      </c>
      <c r="F533" t="s">
        <v>42</v>
      </c>
      <c r="G533" t="s">
        <v>51</v>
      </c>
      <c r="I533" t="s">
        <v>45</v>
      </c>
      <c r="J533" t="s">
        <v>42</v>
      </c>
      <c r="K533" t="s">
        <v>1050</v>
      </c>
      <c r="L533" t="s">
        <v>47</v>
      </c>
      <c r="M533" t="s">
        <v>48</v>
      </c>
      <c r="N533">
        <v>41628</v>
      </c>
      <c r="O533" t="str">
        <f t="shared" si="8"/>
        <v>4240011 - Analyses laboratoire</v>
      </c>
    </row>
    <row r="534" spans="1:15" x14ac:dyDescent="0.25">
      <c r="A534">
        <v>4240012</v>
      </c>
      <c r="B534" t="s">
        <v>1066</v>
      </c>
      <c r="C534" t="s">
        <v>1067</v>
      </c>
      <c r="D534" t="s">
        <v>1011</v>
      </c>
      <c r="E534" t="s">
        <v>42</v>
      </c>
      <c r="F534" t="s">
        <v>42</v>
      </c>
      <c r="G534" t="s">
        <v>51</v>
      </c>
      <c r="I534" t="s">
        <v>45</v>
      </c>
      <c r="J534" t="s">
        <v>42</v>
      </c>
      <c r="K534" t="s">
        <v>1050</v>
      </c>
      <c r="L534" t="s">
        <v>47</v>
      </c>
      <c r="M534" t="s">
        <v>48</v>
      </c>
      <c r="N534">
        <v>41628</v>
      </c>
      <c r="O534" t="str">
        <f t="shared" si="8"/>
        <v>4240012 - Analyses méd.consul.</v>
      </c>
    </row>
    <row r="535" spans="1:15" x14ac:dyDescent="0.25">
      <c r="A535">
        <v>4240013</v>
      </c>
      <c r="B535" t="s">
        <v>1068</v>
      </c>
      <c r="C535" t="s">
        <v>1069</v>
      </c>
      <c r="D535" t="s">
        <v>1011</v>
      </c>
      <c r="E535" t="s">
        <v>42</v>
      </c>
      <c r="F535" t="s">
        <v>42</v>
      </c>
      <c r="G535" t="s">
        <v>51</v>
      </c>
      <c r="I535" t="s">
        <v>45</v>
      </c>
      <c r="J535" t="s">
        <v>42</v>
      </c>
      <c r="K535" t="s">
        <v>1070</v>
      </c>
      <c r="L535" t="s">
        <v>47</v>
      </c>
      <c r="M535" t="s">
        <v>48</v>
      </c>
      <c r="N535">
        <v>41628</v>
      </c>
      <c r="O535" t="str">
        <f t="shared" si="8"/>
        <v>4240013 - Prestations informat</v>
      </c>
    </row>
    <row r="536" spans="1:15" x14ac:dyDescent="0.25">
      <c r="A536">
        <v>4240014</v>
      </c>
      <c r="B536" t="s">
        <v>1071</v>
      </c>
      <c r="C536" t="s">
        <v>1072</v>
      </c>
      <c r="D536" t="s">
        <v>1011</v>
      </c>
      <c r="E536" t="s">
        <v>42</v>
      </c>
      <c r="F536" t="s">
        <v>42</v>
      </c>
      <c r="G536" t="s">
        <v>51</v>
      </c>
      <c r="I536" t="s">
        <v>45</v>
      </c>
      <c r="J536" t="s">
        <v>42</v>
      </c>
      <c r="K536" t="s">
        <v>1048</v>
      </c>
      <c r="L536" t="s">
        <v>47</v>
      </c>
      <c r="M536" t="s">
        <v>48</v>
      </c>
      <c r="N536">
        <v>41628</v>
      </c>
      <c r="O536" t="str">
        <f t="shared" si="8"/>
        <v>4240014 - Mandats</v>
      </c>
    </row>
    <row r="537" spans="1:15" x14ac:dyDescent="0.25">
      <c r="A537">
        <v>4240015</v>
      </c>
      <c r="B537" t="s">
        <v>1073</v>
      </c>
      <c r="C537" t="s">
        <v>1074</v>
      </c>
      <c r="D537" t="s">
        <v>1011</v>
      </c>
      <c r="E537" t="s">
        <v>42</v>
      </c>
      <c r="F537" t="s">
        <v>42</v>
      </c>
      <c r="G537" t="s">
        <v>51</v>
      </c>
      <c r="I537" t="s">
        <v>45</v>
      </c>
      <c r="J537" t="s">
        <v>42</v>
      </c>
      <c r="K537" t="s">
        <v>1075</v>
      </c>
      <c r="L537" t="s">
        <v>47</v>
      </c>
      <c r="M537" t="s">
        <v>48</v>
      </c>
      <c r="N537">
        <v>41628</v>
      </c>
      <c r="O537" t="str">
        <f t="shared" si="8"/>
        <v>4240015 - Loyers chambres,stud</v>
      </c>
    </row>
    <row r="538" spans="1:15" x14ac:dyDescent="0.25">
      <c r="A538">
        <v>4240016</v>
      </c>
      <c r="B538" t="s">
        <v>1076</v>
      </c>
      <c r="C538" t="s">
        <v>1077</v>
      </c>
      <c r="D538" t="s">
        <v>1011</v>
      </c>
      <c r="E538" t="s">
        <v>42</v>
      </c>
      <c r="F538" t="s">
        <v>42</v>
      </c>
      <c r="G538" t="s">
        <v>51</v>
      </c>
      <c r="I538" t="s">
        <v>45</v>
      </c>
      <c r="J538" t="s">
        <v>42</v>
      </c>
      <c r="K538" t="s">
        <v>1075</v>
      </c>
      <c r="L538" t="s">
        <v>47</v>
      </c>
      <c r="M538" t="s">
        <v>48</v>
      </c>
      <c r="N538">
        <v>41628</v>
      </c>
      <c r="O538" t="str">
        <f t="shared" si="8"/>
        <v>4240016 - Location appartement</v>
      </c>
    </row>
    <row r="539" spans="1:15" x14ac:dyDescent="0.25">
      <c r="A539">
        <v>4240017</v>
      </c>
      <c r="B539" t="s">
        <v>1078</v>
      </c>
      <c r="C539" t="s">
        <v>1078</v>
      </c>
      <c r="D539" t="s">
        <v>1011</v>
      </c>
      <c r="E539" t="s">
        <v>42</v>
      </c>
      <c r="F539" t="s">
        <v>42</v>
      </c>
      <c r="G539" t="s">
        <v>51</v>
      </c>
      <c r="I539" t="s">
        <v>45</v>
      </c>
      <c r="J539" t="s">
        <v>42</v>
      </c>
      <c r="K539" t="s">
        <v>1075</v>
      </c>
      <c r="L539" t="s">
        <v>47</v>
      </c>
      <c r="M539" t="s">
        <v>48</v>
      </c>
      <c r="N539">
        <v>41628</v>
      </c>
      <c r="O539" t="str">
        <f t="shared" si="8"/>
        <v>4240017 - Locations parking</v>
      </c>
    </row>
    <row r="540" spans="1:15" x14ac:dyDescent="0.25">
      <c r="A540">
        <v>4240018</v>
      </c>
      <c r="B540" t="s">
        <v>1079</v>
      </c>
      <c r="C540" t="s">
        <v>1079</v>
      </c>
      <c r="D540" t="s">
        <v>1011</v>
      </c>
      <c r="E540" t="s">
        <v>42</v>
      </c>
      <c r="F540" t="s">
        <v>42</v>
      </c>
      <c r="G540" t="s">
        <v>51</v>
      </c>
      <c r="I540" t="s">
        <v>45</v>
      </c>
      <c r="J540" t="s">
        <v>42</v>
      </c>
      <c r="K540" t="s">
        <v>1080</v>
      </c>
      <c r="L540" t="s">
        <v>47</v>
      </c>
      <c r="M540" t="s">
        <v>48</v>
      </c>
      <c r="N540">
        <v>41628</v>
      </c>
      <c r="O540" t="str">
        <f t="shared" si="8"/>
        <v>4240018 - Revenus divers</v>
      </c>
    </row>
    <row r="541" spans="1:15" x14ac:dyDescent="0.25">
      <c r="A541">
        <v>4240019</v>
      </c>
      <c r="B541" t="s">
        <v>1081</v>
      </c>
      <c r="C541" t="s">
        <v>1082</v>
      </c>
      <c r="D541" t="s">
        <v>1011</v>
      </c>
      <c r="E541" t="s">
        <v>42</v>
      </c>
      <c r="F541" t="s">
        <v>42</v>
      </c>
      <c r="G541" t="s">
        <v>51</v>
      </c>
      <c r="I541" t="s">
        <v>45</v>
      </c>
      <c r="J541" t="s">
        <v>42</v>
      </c>
      <c r="K541" t="s">
        <v>1048</v>
      </c>
      <c r="L541" t="s">
        <v>47</v>
      </c>
      <c r="M541" t="s">
        <v>54</v>
      </c>
      <c r="N541">
        <v>41898</v>
      </c>
      <c r="O541" t="str">
        <f t="shared" si="8"/>
        <v>4240019 - Location salles,mat</v>
      </c>
    </row>
    <row r="542" spans="1:15" x14ac:dyDescent="0.25">
      <c r="A542">
        <v>4240020</v>
      </c>
      <c r="B542" t="s">
        <v>1083</v>
      </c>
      <c r="C542" t="s">
        <v>1084</v>
      </c>
      <c r="D542" t="s">
        <v>1011</v>
      </c>
      <c r="E542" t="s">
        <v>42</v>
      </c>
      <c r="F542" t="s">
        <v>42</v>
      </c>
      <c r="G542" t="s">
        <v>51</v>
      </c>
      <c r="I542" t="s">
        <v>45</v>
      </c>
      <c r="J542" t="s">
        <v>42</v>
      </c>
      <c r="K542" t="s">
        <v>1043</v>
      </c>
      <c r="L542" t="s">
        <v>47</v>
      </c>
      <c r="M542" t="s">
        <v>68</v>
      </c>
      <c r="N542">
        <v>42501</v>
      </c>
      <c r="O542" t="str">
        <f t="shared" si="8"/>
        <v>4240020 - Prestations HES</v>
      </c>
    </row>
    <row r="543" spans="1:15" x14ac:dyDescent="0.25">
      <c r="A543">
        <v>4240021</v>
      </c>
      <c r="B543" t="s">
        <v>1085</v>
      </c>
      <c r="C543" t="s">
        <v>1086</v>
      </c>
      <c r="D543" t="s">
        <v>1011</v>
      </c>
      <c r="E543" t="s">
        <v>42</v>
      </c>
      <c r="F543" t="s">
        <v>42</v>
      </c>
      <c r="G543" t="s">
        <v>51</v>
      </c>
      <c r="I543" t="s">
        <v>45</v>
      </c>
      <c r="J543" t="s">
        <v>42</v>
      </c>
      <c r="K543" t="s">
        <v>1043</v>
      </c>
      <c r="L543" t="s">
        <v>47</v>
      </c>
      <c r="M543" t="s">
        <v>68</v>
      </c>
      <c r="N543">
        <v>42501</v>
      </c>
      <c r="O543" t="str">
        <f t="shared" si="8"/>
        <v>4240021 - Prestations IHEID</v>
      </c>
    </row>
    <row r="544" spans="1:15" hidden="1" x14ac:dyDescent="0.25">
      <c r="A544">
        <v>4240100</v>
      </c>
      <c r="B544" t="s">
        <v>1087</v>
      </c>
      <c r="C544" t="s">
        <v>1088</v>
      </c>
      <c r="D544" t="s">
        <v>1011</v>
      </c>
      <c r="E544" t="s">
        <v>42</v>
      </c>
      <c r="F544" t="s">
        <v>42</v>
      </c>
      <c r="G544" t="s">
        <v>51</v>
      </c>
      <c r="I544" t="s">
        <v>45</v>
      </c>
      <c r="J544" t="s">
        <v>42</v>
      </c>
      <c r="K544" t="s">
        <v>51</v>
      </c>
      <c r="L544" t="s">
        <v>47</v>
      </c>
      <c r="M544" t="s">
        <v>52</v>
      </c>
      <c r="N544">
        <v>36098</v>
      </c>
      <c r="O544" t="str">
        <f t="shared" si="8"/>
        <v>4240100 - #Résultat sur vente</v>
      </c>
    </row>
    <row r="545" spans="1:15" hidden="1" x14ac:dyDescent="0.25">
      <c r="A545">
        <v>4240166</v>
      </c>
      <c r="B545" t="s">
        <v>1089</v>
      </c>
      <c r="C545" t="s">
        <v>1090</v>
      </c>
      <c r="D545" t="s">
        <v>1011</v>
      </c>
      <c r="E545" t="s">
        <v>42</v>
      </c>
      <c r="F545" t="s">
        <v>42</v>
      </c>
      <c r="G545" t="s">
        <v>51</v>
      </c>
      <c r="I545" t="s">
        <v>45</v>
      </c>
      <c r="J545" t="s">
        <v>42</v>
      </c>
      <c r="K545" t="s">
        <v>51</v>
      </c>
      <c r="L545" t="s">
        <v>47</v>
      </c>
      <c r="M545" t="s">
        <v>54</v>
      </c>
      <c r="N545">
        <v>40870</v>
      </c>
      <c r="O545" t="str">
        <f t="shared" si="8"/>
        <v>4240166 - #Résult.ventes titre</v>
      </c>
    </row>
    <row r="546" spans="1:15" hidden="1" x14ac:dyDescent="0.25">
      <c r="A546">
        <v>4240200</v>
      </c>
      <c r="B546" t="s">
        <v>1091</v>
      </c>
      <c r="C546" t="s">
        <v>1092</v>
      </c>
      <c r="D546" t="s">
        <v>1011</v>
      </c>
      <c r="E546" t="s">
        <v>42</v>
      </c>
      <c r="F546" t="s">
        <v>42</v>
      </c>
      <c r="G546" t="s">
        <v>51</v>
      </c>
      <c r="I546" t="s">
        <v>45</v>
      </c>
      <c r="J546" t="s">
        <v>42</v>
      </c>
      <c r="K546" t="s">
        <v>51</v>
      </c>
      <c r="L546" t="s">
        <v>47</v>
      </c>
      <c r="M546" t="s">
        <v>77</v>
      </c>
      <c r="N546">
        <v>36326</v>
      </c>
      <c r="O546" t="str">
        <f t="shared" si="8"/>
        <v>4240200 - #Bénéf.réal.s/couver</v>
      </c>
    </row>
    <row r="547" spans="1:15" hidden="1" x14ac:dyDescent="0.25">
      <c r="A547">
        <v>4240266</v>
      </c>
      <c r="B547" t="s">
        <v>1091</v>
      </c>
      <c r="C547" t="s">
        <v>1092</v>
      </c>
      <c r="D547" t="s">
        <v>1011</v>
      </c>
      <c r="E547" t="s">
        <v>42</v>
      </c>
      <c r="F547" t="s">
        <v>42</v>
      </c>
      <c r="G547" t="s">
        <v>51</v>
      </c>
      <c r="I547" t="s">
        <v>45</v>
      </c>
      <c r="J547" t="s">
        <v>42</v>
      </c>
      <c r="K547" t="s">
        <v>51</v>
      </c>
      <c r="L547" t="s">
        <v>47</v>
      </c>
      <c r="M547" t="s">
        <v>54</v>
      </c>
      <c r="N547">
        <v>40917</v>
      </c>
      <c r="O547" t="str">
        <f t="shared" si="8"/>
        <v>4240266 - #Bénéf.réal.s/couver</v>
      </c>
    </row>
    <row r="548" spans="1:15" hidden="1" x14ac:dyDescent="0.25">
      <c r="A548">
        <v>4240366</v>
      </c>
      <c r="B548" t="s">
        <v>1093</v>
      </c>
      <c r="C548" t="s">
        <v>1094</v>
      </c>
      <c r="D548" t="s">
        <v>1011</v>
      </c>
      <c r="E548" t="s">
        <v>42</v>
      </c>
      <c r="F548" t="s">
        <v>42</v>
      </c>
      <c r="G548" t="s">
        <v>51</v>
      </c>
      <c r="I548" t="s">
        <v>45</v>
      </c>
      <c r="J548" t="s">
        <v>42</v>
      </c>
      <c r="K548" t="s">
        <v>51</v>
      </c>
      <c r="L548" t="s">
        <v>47</v>
      </c>
      <c r="M548" t="s">
        <v>54</v>
      </c>
      <c r="N548">
        <v>40870</v>
      </c>
      <c r="O548" t="str">
        <f t="shared" si="8"/>
        <v>4240366 - #Bénéf.latents imm.</v>
      </c>
    </row>
    <row r="549" spans="1:15" x14ac:dyDescent="0.25">
      <c r="A549">
        <v>4250000</v>
      </c>
      <c r="B549" t="s">
        <v>1095</v>
      </c>
      <c r="C549" t="s">
        <v>1095</v>
      </c>
      <c r="D549" t="s">
        <v>1011</v>
      </c>
      <c r="E549" t="s">
        <v>42</v>
      </c>
      <c r="F549" t="s">
        <v>42</v>
      </c>
      <c r="G549" t="s">
        <v>51</v>
      </c>
      <c r="I549" t="s">
        <v>45</v>
      </c>
      <c r="J549" t="s">
        <v>42</v>
      </c>
      <c r="K549" t="s">
        <v>1096</v>
      </c>
      <c r="L549" t="s">
        <v>47</v>
      </c>
      <c r="M549" t="s">
        <v>48</v>
      </c>
      <c r="N549">
        <v>41628</v>
      </c>
      <c r="O549" t="str">
        <f t="shared" si="8"/>
        <v>4250000 - Ventes diverses</v>
      </c>
    </row>
    <row r="550" spans="1:15" hidden="1" x14ac:dyDescent="0.25">
      <c r="A550">
        <v>4250100</v>
      </c>
      <c r="B550" t="s">
        <v>1097</v>
      </c>
      <c r="C550" t="s">
        <v>1098</v>
      </c>
      <c r="D550" t="s">
        <v>1011</v>
      </c>
      <c r="E550" t="s">
        <v>42</v>
      </c>
      <c r="F550" t="s">
        <v>42</v>
      </c>
      <c r="G550" t="s">
        <v>51</v>
      </c>
      <c r="I550" t="s">
        <v>45</v>
      </c>
      <c r="J550" t="s">
        <v>42</v>
      </c>
      <c r="K550" t="s">
        <v>51</v>
      </c>
      <c r="L550" t="s">
        <v>47</v>
      </c>
      <c r="M550" t="s">
        <v>54</v>
      </c>
      <c r="N550">
        <v>38001</v>
      </c>
      <c r="O550" t="str">
        <f t="shared" si="8"/>
        <v>4250100 - #Bénéf.latents titre</v>
      </c>
    </row>
    <row r="551" spans="1:15" hidden="1" x14ac:dyDescent="0.25">
      <c r="A551">
        <v>4250166</v>
      </c>
      <c r="B551" t="s">
        <v>1097</v>
      </c>
      <c r="C551" t="s">
        <v>1098</v>
      </c>
      <c r="D551" t="s">
        <v>1011</v>
      </c>
      <c r="E551" t="s">
        <v>42</v>
      </c>
      <c r="F551" t="s">
        <v>42</v>
      </c>
      <c r="G551" t="s">
        <v>51</v>
      </c>
      <c r="I551" t="s">
        <v>45</v>
      </c>
      <c r="J551" t="s">
        <v>42</v>
      </c>
      <c r="K551" t="s">
        <v>51</v>
      </c>
      <c r="L551" t="s">
        <v>47</v>
      </c>
      <c r="M551" t="s">
        <v>54</v>
      </c>
      <c r="N551">
        <v>40870</v>
      </c>
      <c r="O551" t="str">
        <f t="shared" si="8"/>
        <v>4250166 - #Bénéf.latents titre</v>
      </c>
    </row>
    <row r="552" spans="1:15" hidden="1" x14ac:dyDescent="0.25">
      <c r="A552">
        <v>4250200</v>
      </c>
      <c r="B552" t="s">
        <v>1093</v>
      </c>
      <c r="C552" t="s">
        <v>1094</v>
      </c>
      <c r="D552" t="s">
        <v>1011</v>
      </c>
      <c r="E552" t="s">
        <v>42</v>
      </c>
      <c r="F552" t="s">
        <v>42</v>
      </c>
      <c r="G552" t="s">
        <v>51</v>
      </c>
      <c r="I552" t="s">
        <v>45</v>
      </c>
      <c r="J552" t="s">
        <v>42</v>
      </c>
      <c r="K552" t="s">
        <v>51</v>
      </c>
      <c r="L552" t="s">
        <v>47</v>
      </c>
      <c r="M552" t="s">
        <v>54</v>
      </c>
      <c r="N552">
        <v>39412</v>
      </c>
      <c r="O552" t="str">
        <f t="shared" si="8"/>
        <v>4250200 - #Bénéf.latents imm.</v>
      </c>
    </row>
    <row r="553" spans="1:15" hidden="1" x14ac:dyDescent="0.25">
      <c r="A553">
        <v>4250300</v>
      </c>
      <c r="B553" t="s">
        <v>1099</v>
      </c>
      <c r="C553" t="s">
        <v>1100</v>
      </c>
      <c r="D553" t="s">
        <v>1011</v>
      </c>
      <c r="E553" t="s">
        <v>42</v>
      </c>
      <c r="F553" t="s">
        <v>42</v>
      </c>
      <c r="G553" t="s">
        <v>51</v>
      </c>
      <c r="I553" t="s">
        <v>45</v>
      </c>
      <c r="J553" t="s">
        <v>42</v>
      </c>
      <c r="K553" t="s">
        <v>51</v>
      </c>
      <c r="L553" t="s">
        <v>47</v>
      </c>
      <c r="M553" t="s">
        <v>54</v>
      </c>
      <c r="N553">
        <v>40854</v>
      </c>
      <c r="O553" t="str">
        <f t="shared" si="8"/>
        <v>4250300 - #Bénéf.lat.s/couver</v>
      </c>
    </row>
    <row r="554" spans="1:15" hidden="1" x14ac:dyDescent="0.25">
      <c r="A554">
        <v>4250366</v>
      </c>
      <c r="B554" t="s">
        <v>1099</v>
      </c>
      <c r="C554" t="s">
        <v>1100</v>
      </c>
      <c r="D554" t="s">
        <v>1011</v>
      </c>
      <c r="E554" t="s">
        <v>42</v>
      </c>
      <c r="F554" t="s">
        <v>42</v>
      </c>
      <c r="G554" t="s">
        <v>51</v>
      </c>
      <c r="I554" t="s">
        <v>45</v>
      </c>
      <c r="J554" t="s">
        <v>42</v>
      </c>
      <c r="K554" t="s">
        <v>51</v>
      </c>
      <c r="L554" t="s">
        <v>47</v>
      </c>
      <c r="M554" t="s">
        <v>54</v>
      </c>
      <c r="N554">
        <v>40917</v>
      </c>
      <c r="O554" t="str">
        <f t="shared" si="8"/>
        <v>4250366 - #Bénéf.lat.s/couver</v>
      </c>
    </row>
    <row r="555" spans="1:15" x14ac:dyDescent="0.25">
      <c r="A555">
        <v>4260000</v>
      </c>
      <c r="B555" t="s">
        <v>1101</v>
      </c>
      <c r="C555" t="s">
        <v>1102</v>
      </c>
      <c r="D555" t="s">
        <v>1011</v>
      </c>
      <c r="E555" t="s">
        <v>42</v>
      </c>
      <c r="F555" t="s">
        <v>42</v>
      </c>
      <c r="G555" t="s">
        <v>51</v>
      </c>
      <c r="I555" t="s">
        <v>45</v>
      </c>
      <c r="J555" t="s">
        <v>42</v>
      </c>
      <c r="K555" t="s">
        <v>1103</v>
      </c>
      <c r="L555" t="s">
        <v>47</v>
      </c>
      <c r="M555" t="s">
        <v>48</v>
      </c>
      <c r="N555">
        <v>41628</v>
      </c>
      <c r="O555" t="str">
        <f t="shared" si="8"/>
        <v>4260000 - Rbt assur. AI</v>
      </c>
    </row>
    <row r="556" spans="1:15" x14ac:dyDescent="0.25">
      <c r="A556">
        <v>4260010</v>
      </c>
      <c r="B556" t="s">
        <v>1104</v>
      </c>
      <c r="C556" t="s">
        <v>1105</v>
      </c>
      <c r="D556" t="s">
        <v>1011</v>
      </c>
      <c r="E556" t="s">
        <v>42</v>
      </c>
      <c r="F556" t="s">
        <v>42</v>
      </c>
      <c r="G556" t="s">
        <v>51</v>
      </c>
      <c r="I556" t="s">
        <v>45</v>
      </c>
      <c r="J556" t="s">
        <v>42</v>
      </c>
      <c r="K556" t="s">
        <v>1106</v>
      </c>
      <c r="L556" t="s">
        <v>47</v>
      </c>
      <c r="M556" t="s">
        <v>48</v>
      </c>
      <c r="N556">
        <v>41628</v>
      </c>
      <c r="O556" t="str">
        <f t="shared" si="8"/>
        <v>4260010 - Rbt assur.accident</v>
      </c>
    </row>
    <row r="557" spans="1:15" x14ac:dyDescent="0.25">
      <c r="A557">
        <v>4260020</v>
      </c>
      <c r="B557" t="s">
        <v>1107</v>
      </c>
      <c r="C557" t="s">
        <v>1108</v>
      </c>
      <c r="D557" t="s">
        <v>1011</v>
      </c>
      <c r="E557" t="s">
        <v>42</v>
      </c>
      <c r="F557" t="s">
        <v>42</v>
      </c>
      <c r="G557" t="s">
        <v>51</v>
      </c>
      <c r="I557" t="s">
        <v>45</v>
      </c>
      <c r="J557" t="s">
        <v>42</v>
      </c>
      <c r="K557" t="s">
        <v>1109</v>
      </c>
      <c r="L557" t="s">
        <v>47</v>
      </c>
      <c r="M557" t="s">
        <v>48</v>
      </c>
      <c r="N557">
        <v>41628</v>
      </c>
      <c r="O557" t="str">
        <f t="shared" si="8"/>
        <v>4260020 - Rbt assur.Militaire</v>
      </c>
    </row>
    <row r="558" spans="1:15" x14ac:dyDescent="0.25">
      <c r="A558">
        <v>4260030</v>
      </c>
      <c r="B558" t="s">
        <v>1110</v>
      </c>
      <c r="C558" t="s">
        <v>1111</v>
      </c>
      <c r="D558" t="s">
        <v>1011</v>
      </c>
      <c r="E558" t="s">
        <v>42</v>
      </c>
      <c r="F558" t="s">
        <v>42</v>
      </c>
      <c r="G558" t="s">
        <v>51</v>
      </c>
      <c r="I558" t="s">
        <v>45</v>
      </c>
      <c r="J558" t="s">
        <v>42</v>
      </c>
      <c r="K558" t="s">
        <v>1112</v>
      </c>
      <c r="L558" t="s">
        <v>47</v>
      </c>
      <c r="M558" t="s">
        <v>48</v>
      </c>
      <c r="N558">
        <v>41628</v>
      </c>
      <c r="O558" t="str">
        <f t="shared" si="8"/>
        <v>4260030 - Rbt assur.maternité</v>
      </c>
    </row>
    <row r="559" spans="1:15" x14ac:dyDescent="0.25">
      <c r="A559">
        <v>4260040</v>
      </c>
      <c r="B559" t="s">
        <v>1110</v>
      </c>
      <c r="C559" t="s">
        <v>1113</v>
      </c>
      <c r="D559" t="s">
        <v>1011</v>
      </c>
      <c r="E559" t="s">
        <v>42</v>
      </c>
      <c r="F559" t="s">
        <v>42</v>
      </c>
      <c r="G559" t="s">
        <v>51</v>
      </c>
      <c r="I559" t="s">
        <v>45</v>
      </c>
      <c r="J559" t="s">
        <v>42</v>
      </c>
      <c r="K559" t="s">
        <v>1112</v>
      </c>
      <c r="L559" t="s">
        <v>47</v>
      </c>
      <c r="M559" t="s">
        <v>54</v>
      </c>
      <c r="N559">
        <v>41757</v>
      </c>
      <c r="O559" t="str">
        <f t="shared" si="8"/>
        <v>4260040 - Rbt assur.maternité</v>
      </c>
    </row>
    <row r="560" spans="1:15" x14ac:dyDescent="0.25">
      <c r="A560">
        <v>4260090</v>
      </c>
      <c r="B560" t="s">
        <v>1114</v>
      </c>
      <c r="C560" t="s">
        <v>1115</v>
      </c>
      <c r="D560" t="s">
        <v>1011</v>
      </c>
      <c r="E560" t="s">
        <v>42</v>
      </c>
      <c r="F560" t="s">
        <v>42</v>
      </c>
      <c r="G560" t="s">
        <v>51</v>
      </c>
      <c r="I560" t="s">
        <v>45</v>
      </c>
      <c r="J560" t="s">
        <v>42</v>
      </c>
      <c r="K560" t="s">
        <v>1112</v>
      </c>
      <c r="L560" t="s">
        <v>47</v>
      </c>
      <c r="M560" t="s">
        <v>48</v>
      </c>
      <c r="N560">
        <v>41628</v>
      </c>
      <c r="O560" t="str">
        <f t="shared" si="8"/>
        <v>4260090 - Dédommag.assuranc.</v>
      </c>
    </row>
    <row r="561" spans="1:15" x14ac:dyDescent="0.25">
      <c r="A561">
        <v>4260100</v>
      </c>
      <c r="B561" t="s">
        <v>1116</v>
      </c>
      <c r="C561" t="s">
        <v>1117</v>
      </c>
      <c r="D561" t="s">
        <v>1011</v>
      </c>
      <c r="E561" t="s">
        <v>42</v>
      </c>
      <c r="F561" t="s">
        <v>42</v>
      </c>
      <c r="G561" t="s">
        <v>51</v>
      </c>
      <c r="I561" t="s">
        <v>45</v>
      </c>
      <c r="J561" t="s">
        <v>42</v>
      </c>
      <c r="K561" t="s">
        <v>1048</v>
      </c>
      <c r="L561" t="s">
        <v>47</v>
      </c>
      <c r="M561" t="s">
        <v>48</v>
      </c>
      <c r="N561">
        <v>41628</v>
      </c>
      <c r="O561" t="str">
        <f t="shared" si="8"/>
        <v>4260100 - Mise à dispo.tiers</v>
      </c>
    </row>
    <row r="562" spans="1:15" x14ac:dyDescent="0.25">
      <c r="A562">
        <v>4260110</v>
      </c>
      <c r="B562" t="s">
        <v>1118</v>
      </c>
      <c r="C562" t="s">
        <v>1119</v>
      </c>
      <c r="D562" t="s">
        <v>1011</v>
      </c>
      <c r="E562" t="s">
        <v>42</v>
      </c>
      <c r="F562" t="s">
        <v>42</v>
      </c>
      <c r="G562" t="s">
        <v>51</v>
      </c>
      <c r="I562" t="s">
        <v>45</v>
      </c>
      <c r="J562" t="s">
        <v>42</v>
      </c>
      <c r="K562" t="s">
        <v>1120</v>
      </c>
      <c r="L562" t="s">
        <v>47</v>
      </c>
      <c r="M562" t="s">
        <v>48</v>
      </c>
      <c r="N562">
        <v>41628</v>
      </c>
      <c r="O562" t="str">
        <f t="shared" si="8"/>
        <v>4260110 - Part.perte gain mala</v>
      </c>
    </row>
    <row r="563" spans="1:15" hidden="1" x14ac:dyDescent="0.25">
      <c r="A563">
        <v>4270100</v>
      </c>
      <c r="B563" t="s">
        <v>1121</v>
      </c>
      <c r="C563" t="s">
        <v>1122</v>
      </c>
      <c r="D563" t="s">
        <v>1011</v>
      </c>
      <c r="E563" t="s">
        <v>42</v>
      </c>
      <c r="F563" t="s">
        <v>42</v>
      </c>
      <c r="G563" t="s">
        <v>51</v>
      </c>
      <c r="I563" t="s">
        <v>45</v>
      </c>
      <c r="J563" t="s">
        <v>42</v>
      </c>
      <c r="K563" t="s">
        <v>51</v>
      </c>
      <c r="L563" t="s">
        <v>47</v>
      </c>
      <c r="M563" t="s">
        <v>350</v>
      </c>
      <c r="N563">
        <v>36098</v>
      </c>
      <c r="O563" t="str">
        <f t="shared" si="8"/>
        <v>4270100 - #Loyers bât. parking</v>
      </c>
    </row>
    <row r="564" spans="1:15" hidden="1" x14ac:dyDescent="0.25">
      <c r="A564">
        <v>4270200</v>
      </c>
      <c r="B564" t="s">
        <v>1123</v>
      </c>
      <c r="C564" t="s">
        <v>1124</v>
      </c>
      <c r="D564" t="s">
        <v>1011</v>
      </c>
      <c r="E564" t="s">
        <v>42</v>
      </c>
      <c r="F564" t="s">
        <v>42</v>
      </c>
      <c r="G564" t="s">
        <v>51</v>
      </c>
      <c r="I564" t="s">
        <v>45</v>
      </c>
      <c r="J564" t="s">
        <v>42</v>
      </c>
      <c r="K564" t="s">
        <v>51</v>
      </c>
      <c r="L564" t="s">
        <v>47</v>
      </c>
      <c r="M564" t="s">
        <v>52</v>
      </c>
      <c r="N564">
        <v>36098</v>
      </c>
      <c r="O564" t="str">
        <f t="shared" si="8"/>
        <v>4270200 - #Redevances util. Do</v>
      </c>
    </row>
    <row r="565" spans="1:15" hidden="1" x14ac:dyDescent="0.25">
      <c r="A565">
        <v>4290100</v>
      </c>
      <c r="B565" t="s">
        <v>1125</v>
      </c>
      <c r="C565" t="s">
        <v>1125</v>
      </c>
      <c r="D565" t="s">
        <v>1011</v>
      </c>
      <c r="E565" t="s">
        <v>42</v>
      </c>
      <c r="F565" t="s">
        <v>42</v>
      </c>
      <c r="G565" t="s">
        <v>51</v>
      </c>
      <c r="I565" t="s">
        <v>45</v>
      </c>
      <c r="J565" t="s">
        <v>42</v>
      </c>
      <c r="K565" t="s">
        <v>51</v>
      </c>
      <c r="L565" t="s">
        <v>47</v>
      </c>
      <c r="M565" t="s">
        <v>52</v>
      </c>
      <c r="N565">
        <v>36098</v>
      </c>
      <c r="O565" t="str">
        <f t="shared" si="8"/>
        <v>4290100 - #Revenus divers</v>
      </c>
    </row>
    <row r="566" spans="1:15" hidden="1" x14ac:dyDescent="0.25">
      <c r="A566">
        <v>4290200</v>
      </c>
      <c r="B566" t="s">
        <v>1126</v>
      </c>
      <c r="C566" t="s">
        <v>1127</v>
      </c>
      <c r="D566" t="s">
        <v>1011</v>
      </c>
      <c r="E566" t="s">
        <v>45</v>
      </c>
      <c r="F566" t="s">
        <v>45</v>
      </c>
      <c r="G566" t="s">
        <v>51</v>
      </c>
      <c r="I566" t="s">
        <v>45</v>
      </c>
      <c r="J566" t="s">
        <v>42</v>
      </c>
      <c r="K566" t="s">
        <v>51</v>
      </c>
      <c r="L566" t="s">
        <v>109</v>
      </c>
      <c r="M566" t="s">
        <v>52</v>
      </c>
      <c r="N566">
        <v>36098</v>
      </c>
      <c r="O566" t="str">
        <f t="shared" si="8"/>
        <v>4290200 - #Commissions reçues</v>
      </c>
    </row>
    <row r="567" spans="1:15" x14ac:dyDescent="0.25">
      <c r="A567">
        <v>4290991</v>
      </c>
      <c r="B567" t="s">
        <v>1128</v>
      </c>
      <c r="C567" t="s">
        <v>1129</v>
      </c>
      <c r="D567" t="s">
        <v>1011</v>
      </c>
      <c r="E567" t="s">
        <v>42</v>
      </c>
      <c r="F567" t="s">
        <v>42</v>
      </c>
      <c r="G567" t="s">
        <v>51</v>
      </c>
      <c r="I567" t="s">
        <v>45</v>
      </c>
      <c r="J567" t="s">
        <v>42</v>
      </c>
      <c r="K567" t="s">
        <v>1130</v>
      </c>
      <c r="L567" t="s">
        <v>47</v>
      </c>
      <c r="M567" t="s">
        <v>48</v>
      </c>
      <c r="N567">
        <v>41628</v>
      </c>
      <c r="O567" t="str">
        <f t="shared" si="8"/>
        <v>4290991 - Droits auteur,brevet</v>
      </c>
    </row>
    <row r="568" spans="1:15" x14ac:dyDescent="0.25">
      <c r="A568">
        <v>4290992</v>
      </c>
      <c r="B568" t="s">
        <v>1131</v>
      </c>
      <c r="C568" t="s">
        <v>1131</v>
      </c>
      <c r="D568" t="s">
        <v>1011</v>
      </c>
      <c r="E568" t="s">
        <v>42</v>
      </c>
      <c r="F568" t="s">
        <v>42</v>
      </c>
      <c r="G568" t="s">
        <v>51</v>
      </c>
      <c r="I568" t="s">
        <v>45</v>
      </c>
      <c r="J568" t="s">
        <v>42</v>
      </c>
      <c r="K568" t="s">
        <v>1130</v>
      </c>
      <c r="L568" t="s">
        <v>47</v>
      </c>
      <c r="M568" t="s">
        <v>48</v>
      </c>
      <c r="N568">
        <v>41628</v>
      </c>
      <c r="O568" t="str">
        <f t="shared" si="8"/>
        <v>4290992 - Autres recettes</v>
      </c>
    </row>
    <row r="569" spans="1:15" x14ac:dyDescent="0.25">
      <c r="A569">
        <v>4300001</v>
      </c>
      <c r="B569" t="s">
        <v>1132</v>
      </c>
      <c r="C569" t="s">
        <v>1133</v>
      </c>
      <c r="D569" t="s">
        <v>1011</v>
      </c>
      <c r="E569" t="s">
        <v>42</v>
      </c>
      <c r="F569" t="s">
        <v>42</v>
      </c>
      <c r="G569" t="s">
        <v>51</v>
      </c>
      <c r="I569" t="s">
        <v>45</v>
      </c>
      <c r="J569" t="s">
        <v>42</v>
      </c>
      <c r="K569" t="s">
        <v>1048</v>
      </c>
      <c r="L569" t="s">
        <v>47</v>
      </c>
      <c r="M569" t="s">
        <v>48</v>
      </c>
      <c r="N569">
        <v>41628</v>
      </c>
      <c r="O569" t="str">
        <f t="shared" si="8"/>
        <v>4300001 - OVH patients SMD</v>
      </c>
    </row>
    <row r="570" spans="1:15" x14ac:dyDescent="0.25">
      <c r="A570">
        <v>4300002</v>
      </c>
      <c r="B570" t="s">
        <v>1134</v>
      </c>
      <c r="C570" t="s">
        <v>1135</v>
      </c>
      <c r="D570" t="s">
        <v>1011</v>
      </c>
      <c r="E570" t="s">
        <v>42</v>
      </c>
      <c r="F570" t="s">
        <v>42</v>
      </c>
      <c r="G570" t="s">
        <v>51</v>
      </c>
      <c r="I570" t="s">
        <v>45</v>
      </c>
      <c r="J570" t="s">
        <v>42</v>
      </c>
      <c r="K570" t="s">
        <v>1048</v>
      </c>
      <c r="L570" t="s">
        <v>47</v>
      </c>
      <c r="M570" t="s">
        <v>48</v>
      </c>
      <c r="N570">
        <v>41628</v>
      </c>
      <c r="O570" t="str">
        <f t="shared" si="8"/>
        <v>4300002 - Honorair.patient SMD</v>
      </c>
    </row>
    <row r="571" spans="1:15" hidden="1" x14ac:dyDescent="0.25">
      <c r="A571">
        <v>4310100</v>
      </c>
      <c r="B571" t="s">
        <v>1136</v>
      </c>
      <c r="C571" t="s">
        <v>1136</v>
      </c>
      <c r="D571" t="s">
        <v>1011</v>
      </c>
      <c r="E571" t="s">
        <v>42</v>
      </c>
      <c r="F571" t="s">
        <v>42</v>
      </c>
      <c r="G571" t="s">
        <v>51</v>
      </c>
      <c r="I571" t="s">
        <v>45</v>
      </c>
      <c r="J571" t="s">
        <v>42</v>
      </c>
      <c r="K571" t="s">
        <v>51</v>
      </c>
      <c r="L571" t="s">
        <v>47</v>
      </c>
      <c r="M571" t="s">
        <v>52</v>
      </c>
      <c r="N571">
        <v>36098</v>
      </c>
      <c r="O571" t="str">
        <f t="shared" si="8"/>
        <v>4310100 - #Emoluments</v>
      </c>
    </row>
    <row r="572" spans="1:15" hidden="1" x14ac:dyDescent="0.25">
      <c r="A572">
        <v>4330100</v>
      </c>
      <c r="B572" t="s">
        <v>1137</v>
      </c>
      <c r="C572" t="s">
        <v>1137</v>
      </c>
      <c r="D572" t="s">
        <v>1011</v>
      </c>
      <c r="E572" t="s">
        <v>42</v>
      </c>
      <c r="F572" t="s">
        <v>42</v>
      </c>
      <c r="G572" t="s">
        <v>51</v>
      </c>
      <c r="I572" t="s">
        <v>45</v>
      </c>
      <c r="J572" t="s">
        <v>42</v>
      </c>
      <c r="K572" t="s">
        <v>51</v>
      </c>
      <c r="L572" t="s">
        <v>47</v>
      </c>
      <c r="M572" t="s">
        <v>52</v>
      </c>
      <c r="N572">
        <v>36098</v>
      </c>
      <c r="O572" t="str">
        <f t="shared" si="8"/>
        <v>4330100 - #Taxes encadrement</v>
      </c>
    </row>
    <row r="573" spans="1:15" hidden="1" x14ac:dyDescent="0.25">
      <c r="A573">
        <v>4330200</v>
      </c>
      <c r="B573" t="s">
        <v>1138</v>
      </c>
      <c r="C573" t="s">
        <v>1138</v>
      </c>
      <c r="D573" t="s">
        <v>1011</v>
      </c>
      <c r="E573" t="s">
        <v>42</v>
      </c>
      <c r="F573" t="s">
        <v>42</v>
      </c>
      <c r="G573" t="s">
        <v>51</v>
      </c>
      <c r="I573" t="s">
        <v>45</v>
      </c>
      <c r="J573" t="s">
        <v>42</v>
      </c>
      <c r="K573" t="s">
        <v>51</v>
      </c>
      <c r="L573" t="s">
        <v>47</v>
      </c>
      <c r="M573" t="s">
        <v>52</v>
      </c>
      <c r="N573">
        <v>36098</v>
      </c>
      <c r="O573" t="str">
        <f t="shared" si="8"/>
        <v>4330200 - #Taxes fixes</v>
      </c>
    </row>
    <row r="574" spans="1:15" hidden="1" x14ac:dyDescent="0.25">
      <c r="A574">
        <v>4330300</v>
      </c>
      <c r="B574" t="s">
        <v>1139</v>
      </c>
      <c r="C574" t="s">
        <v>1139</v>
      </c>
      <c r="D574" t="s">
        <v>1011</v>
      </c>
      <c r="E574" t="s">
        <v>42</v>
      </c>
      <c r="F574" t="s">
        <v>42</v>
      </c>
      <c r="G574" t="s">
        <v>51</v>
      </c>
      <c r="I574" t="s">
        <v>45</v>
      </c>
      <c r="J574" t="s">
        <v>42</v>
      </c>
      <c r="K574" t="s">
        <v>51</v>
      </c>
      <c r="L574" t="s">
        <v>47</v>
      </c>
      <c r="M574" t="s">
        <v>52</v>
      </c>
      <c r="N574">
        <v>36098</v>
      </c>
      <c r="O574" t="str">
        <f t="shared" si="8"/>
        <v>4330300 - #Taxes auditeurs</v>
      </c>
    </row>
    <row r="575" spans="1:15" hidden="1" x14ac:dyDescent="0.25">
      <c r="A575">
        <v>4330400</v>
      </c>
      <c r="B575" t="s">
        <v>1140</v>
      </c>
      <c r="C575" t="s">
        <v>1141</v>
      </c>
      <c r="D575" t="s">
        <v>1011</v>
      </c>
      <c r="E575" t="s">
        <v>42</v>
      </c>
      <c r="F575" t="s">
        <v>42</v>
      </c>
      <c r="G575" t="s">
        <v>51</v>
      </c>
      <c r="I575" t="s">
        <v>45</v>
      </c>
      <c r="J575" t="s">
        <v>42</v>
      </c>
      <c r="K575" t="s">
        <v>51</v>
      </c>
      <c r="L575" t="s">
        <v>47</v>
      </c>
      <c r="M575" t="s">
        <v>54</v>
      </c>
      <c r="N575">
        <v>38097</v>
      </c>
      <c r="O575" t="str">
        <f t="shared" si="8"/>
        <v>4330400 - #Taxes particip.HES</v>
      </c>
    </row>
    <row r="576" spans="1:15" hidden="1" x14ac:dyDescent="0.25">
      <c r="A576">
        <v>4330600</v>
      </c>
      <c r="B576" t="s">
        <v>1142</v>
      </c>
      <c r="C576" t="s">
        <v>1143</v>
      </c>
      <c r="D576" t="s">
        <v>1011</v>
      </c>
      <c r="E576" t="s">
        <v>42</v>
      </c>
      <c r="F576" t="s">
        <v>42</v>
      </c>
      <c r="G576" t="s">
        <v>51</v>
      </c>
      <c r="I576" t="s">
        <v>45</v>
      </c>
      <c r="J576" t="s">
        <v>42</v>
      </c>
      <c r="K576" t="s">
        <v>51</v>
      </c>
      <c r="L576" t="s">
        <v>47</v>
      </c>
      <c r="M576" t="s">
        <v>52</v>
      </c>
      <c r="N576">
        <v>36098</v>
      </c>
      <c r="O576" t="str">
        <f t="shared" si="8"/>
        <v>4330600 - #Inscriptions divers</v>
      </c>
    </row>
    <row r="577" spans="1:15" hidden="1" x14ac:dyDescent="0.25">
      <c r="A577">
        <v>4330700</v>
      </c>
      <c r="B577" t="s">
        <v>1144</v>
      </c>
      <c r="C577" t="s">
        <v>1145</v>
      </c>
      <c r="D577" t="s">
        <v>1011</v>
      </c>
      <c r="E577" t="s">
        <v>45</v>
      </c>
      <c r="F577" t="s">
        <v>45</v>
      </c>
      <c r="G577" t="s">
        <v>51</v>
      </c>
      <c r="I577" t="s">
        <v>45</v>
      </c>
      <c r="J577" t="s">
        <v>42</v>
      </c>
      <c r="K577" t="s">
        <v>51</v>
      </c>
      <c r="L577" t="s">
        <v>109</v>
      </c>
      <c r="M577" t="s">
        <v>52</v>
      </c>
      <c r="N577">
        <v>36098</v>
      </c>
      <c r="O577" t="str">
        <f t="shared" si="8"/>
        <v>4330700 - #n.a.inscriptions</v>
      </c>
    </row>
    <row r="578" spans="1:15" hidden="1" x14ac:dyDescent="0.25">
      <c r="A578">
        <v>4330800</v>
      </c>
      <c r="B578" t="s">
        <v>1146</v>
      </c>
      <c r="C578" t="s">
        <v>1147</v>
      </c>
      <c r="D578" t="s">
        <v>1011</v>
      </c>
      <c r="E578" t="s">
        <v>42</v>
      </c>
      <c r="F578" t="s">
        <v>42</v>
      </c>
      <c r="G578" t="s">
        <v>51</v>
      </c>
      <c r="I578" t="s">
        <v>45</v>
      </c>
      <c r="J578" t="s">
        <v>42</v>
      </c>
      <c r="K578" t="s">
        <v>51</v>
      </c>
      <c r="L578" t="s">
        <v>47</v>
      </c>
      <c r="M578" t="s">
        <v>54</v>
      </c>
      <c r="N578">
        <v>38156</v>
      </c>
      <c r="O578" t="str">
        <f t="shared" si="8"/>
        <v>4330800 - #Inscript.Cours d'ét</v>
      </c>
    </row>
    <row r="579" spans="1:15" hidden="1" x14ac:dyDescent="0.25">
      <c r="A579">
        <v>4341000</v>
      </c>
      <c r="B579" t="s">
        <v>1148</v>
      </c>
      <c r="C579" t="s">
        <v>1148</v>
      </c>
      <c r="D579" t="s">
        <v>1011</v>
      </c>
      <c r="E579" t="s">
        <v>42</v>
      </c>
      <c r="F579" t="s">
        <v>42</v>
      </c>
      <c r="G579" t="s">
        <v>51</v>
      </c>
      <c r="I579" t="s">
        <v>45</v>
      </c>
      <c r="J579" t="s">
        <v>42</v>
      </c>
      <c r="K579" t="s">
        <v>51</v>
      </c>
      <c r="L579" t="s">
        <v>47</v>
      </c>
      <c r="M579" t="s">
        <v>58</v>
      </c>
      <c r="N579">
        <v>36292</v>
      </c>
      <c r="O579" t="str">
        <f t="shared" ref="O579:O642" si="9">A579&amp;" - "&amp;B579</f>
        <v>4341000 - #Soins dentaires</v>
      </c>
    </row>
    <row r="580" spans="1:15" hidden="1" x14ac:dyDescent="0.25">
      <c r="A580">
        <v>4341010</v>
      </c>
      <c r="B580" t="s">
        <v>1149</v>
      </c>
      <c r="C580" t="s">
        <v>1150</v>
      </c>
      <c r="D580" t="s">
        <v>1011</v>
      </c>
      <c r="E580" t="s">
        <v>42</v>
      </c>
      <c r="F580" t="s">
        <v>42</v>
      </c>
      <c r="G580" t="s">
        <v>51</v>
      </c>
      <c r="I580" t="s">
        <v>45</v>
      </c>
      <c r="J580" t="s">
        <v>42</v>
      </c>
      <c r="K580" t="s">
        <v>51</v>
      </c>
      <c r="L580" t="s">
        <v>47</v>
      </c>
      <c r="M580" t="s">
        <v>54</v>
      </c>
      <c r="N580">
        <v>40630</v>
      </c>
      <c r="O580" t="str">
        <f t="shared" si="9"/>
        <v>4341010 - #Abatt.sociaux SMD</v>
      </c>
    </row>
    <row r="581" spans="1:15" hidden="1" x14ac:dyDescent="0.25">
      <c r="A581">
        <v>4341020</v>
      </c>
      <c r="B581" t="s">
        <v>1151</v>
      </c>
      <c r="C581" t="s">
        <v>1152</v>
      </c>
      <c r="D581" t="s">
        <v>1011</v>
      </c>
      <c r="E581" t="s">
        <v>42</v>
      </c>
      <c r="F581" t="s">
        <v>42</v>
      </c>
      <c r="G581" t="s">
        <v>51</v>
      </c>
      <c r="I581" t="s">
        <v>45</v>
      </c>
      <c r="J581" t="s">
        <v>42</v>
      </c>
      <c r="K581" t="s">
        <v>51</v>
      </c>
      <c r="L581" t="s">
        <v>47</v>
      </c>
      <c r="M581" t="s">
        <v>54</v>
      </c>
      <c r="N581">
        <v>40630</v>
      </c>
      <c r="O581" t="str">
        <f t="shared" si="9"/>
        <v>4341020 - #Abatt.soins gratuit</v>
      </c>
    </row>
    <row r="582" spans="1:15" hidden="1" x14ac:dyDescent="0.25">
      <c r="A582">
        <v>4341030</v>
      </c>
      <c r="B582" t="s">
        <v>1153</v>
      </c>
      <c r="C582" t="s">
        <v>1154</v>
      </c>
      <c r="D582" t="s">
        <v>1011</v>
      </c>
      <c r="E582" t="s">
        <v>42</v>
      </c>
      <c r="F582" t="s">
        <v>42</v>
      </c>
      <c r="G582" t="s">
        <v>51</v>
      </c>
      <c r="I582" t="s">
        <v>45</v>
      </c>
      <c r="J582" t="s">
        <v>42</v>
      </c>
      <c r="K582" t="s">
        <v>51</v>
      </c>
      <c r="L582" t="s">
        <v>47</v>
      </c>
      <c r="M582" t="s">
        <v>54</v>
      </c>
      <c r="N582">
        <v>40630</v>
      </c>
      <c r="O582" t="str">
        <f t="shared" si="9"/>
        <v>4341030 - #Abatt.radio OPT</v>
      </c>
    </row>
    <row r="583" spans="1:15" hidden="1" x14ac:dyDescent="0.25">
      <c r="A583">
        <v>4341050</v>
      </c>
      <c r="B583" t="s">
        <v>1155</v>
      </c>
      <c r="C583" t="s">
        <v>1155</v>
      </c>
      <c r="D583" t="s">
        <v>1011</v>
      </c>
      <c r="E583" t="s">
        <v>42</v>
      </c>
      <c r="F583" t="s">
        <v>42</v>
      </c>
      <c r="G583" t="s">
        <v>51</v>
      </c>
      <c r="I583" t="s">
        <v>45</v>
      </c>
      <c r="J583" t="s">
        <v>42</v>
      </c>
      <c r="K583" t="s">
        <v>51</v>
      </c>
      <c r="L583" t="s">
        <v>47</v>
      </c>
      <c r="M583" t="s">
        <v>54</v>
      </c>
      <c r="N583">
        <v>39064</v>
      </c>
      <c r="O583" t="str">
        <f t="shared" si="9"/>
        <v>4341050 - #Soins TARMED</v>
      </c>
    </row>
    <row r="584" spans="1:15" hidden="1" x14ac:dyDescent="0.25">
      <c r="A584">
        <v>4341100</v>
      </c>
      <c r="B584" t="s">
        <v>1156</v>
      </c>
      <c r="C584" t="s">
        <v>1156</v>
      </c>
      <c r="D584" t="s">
        <v>1011</v>
      </c>
      <c r="E584" t="s">
        <v>42</v>
      </c>
      <c r="F584" t="s">
        <v>42</v>
      </c>
      <c r="G584" t="s">
        <v>51</v>
      </c>
      <c r="I584" t="s">
        <v>45</v>
      </c>
      <c r="J584" t="s">
        <v>42</v>
      </c>
      <c r="K584" t="s">
        <v>51</v>
      </c>
      <c r="L584" t="s">
        <v>47</v>
      </c>
      <c r="M584" t="s">
        <v>58</v>
      </c>
      <c r="N584">
        <v>36292</v>
      </c>
      <c r="O584" t="str">
        <f t="shared" si="9"/>
        <v>4341100 - #Prothèses SMD</v>
      </c>
    </row>
    <row r="585" spans="1:15" hidden="1" x14ac:dyDescent="0.25">
      <c r="A585">
        <v>4341110</v>
      </c>
      <c r="B585" t="s">
        <v>1157</v>
      </c>
      <c r="C585" t="s">
        <v>1158</v>
      </c>
      <c r="D585" t="s">
        <v>1011</v>
      </c>
      <c r="E585" t="s">
        <v>42</v>
      </c>
      <c r="F585" t="s">
        <v>42</v>
      </c>
      <c r="G585" t="s">
        <v>51</v>
      </c>
      <c r="I585" t="s">
        <v>45</v>
      </c>
      <c r="J585" t="s">
        <v>42</v>
      </c>
      <c r="K585" t="s">
        <v>51</v>
      </c>
      <c r="L585" t="s">
        <v>47</v>
      </c>
      <c r="M585" t="s">
        <v>65</v>
      </c>
      <c r="N585">
        <v>36542</v>
      </c>
      <c r="O585" t="str">
        <f t="shared" si="9"/>
        <v>4341110 - #Prothèses labo ext.</v>
      </c>
    </row>
    <row r="586" spans="1:15" hidden="1" x14ac:dyDescent="0.25">
      <c r="A586">
        <v>4341200</v>
      </c>
      <c r="B586" t="s">
        <v>1159</v>
      </c>
      <c r="C586" t="s">
        <v>1159</v>
      </c>
      <c r="D586" t="s">
        <v>1011</v>
      </c>
      <c r="E586" t="s">
        <v>42</v>
      </c>
      <c r="F586" t="s">
        <v>42</v>
      </c>
      <c r="G586" t="s">
        <v>51</v>
      </c>
      <c r="I586" t="s">
        <v>45</v>
      </c>
      <c r="J586" t="s">
        <v>42</v>
      </c>
      <c r="K586" t="s">
        <v>51</v>
      </c>
      <c r="L586" t="s">
        <v>47</v>
      </c>
      <c r="M586" t="s">
        <v>58</v>
      </c>
      <c r="N586">
        <v>36292</v>
      </c>
      <c r="O586" t="str">
        <f t="shared" si="9"/>
        <v>4341200 - #Recettes implants</v>
      </c>
    </row>
    <row r="587" spans="1:15" hidden="1" x14ac:dyDescent="0.25">
      <c r="A587">
        <v>4341300</v>
      </c>
      <c r="B587" t="s">
        <v>1160</v>
      </c>
      <c r="C587" t="s">
        <v>1161</v>
      </c>
      <c r="D587" t="s">
        <v>1011</v>
      </c>
      <c r="E587" t="s">
        <v>42</v>
      </c>
      <c r="F587" t="s">
        <v>42</v>
      </c>
      <c r="G587" t="s">
        <v>51</v>
      </c>
      <c r="I587" t="s">
        <v>45</v>
      </c>
      <c r="J587" t="s">
        <v>42</v>
      </c>
      <c r="K587" t="s">
        <v>51</v>
      </c>
      <c r="L587" t="s">
        <v>47</v>
      </c>
      <c r="M587" t="s">
        <v>58</v>
      </c>
      <c r="N587">
        <v>36292</v>
      </c>
      <c r="O587" t="str">
        <f t="shared" si="9"/>
        <v>4341300 - #Location cabinets d</v>
      </c>
    </row>
    <row r="588" spans="1:15" hidden="1" x14ac:dyDescent="0.25">
      <c r="A588">
        <v>4342000</v>
      </c>
      <c r="B588" t="s">
        <v>1162</v>
      </c>
      <c r="C588" t="s">
        <v>1162</v>
      </c>
      <c r="D588" t="s">
        <v>1011</v>
      </c>
      <c r="E588" t="s">
        <v>42</v>
      </c>
      <c r="F588" t="s">
        <v>42</v>
      </c>
      <c r="G588" t="s">
        <v>51</v>
      </c>
      <c r="I588" t="s">
        <v>45</v>
      </c>
      <c r="J588" t="s">
        <v>42</v>
      </c>
      <c r="K588" t="s">
        <v>51</v>
      </c>
      <c r="L588" t="s">
        <v>47</v>
      </c>
      <c r="M588" t="s">
        <v>52</v>
      </c>
      <c r="N588">
        <v>36098</v>
      </c>
      <c r="O588" t="str">
        <f t="shared" si="9"/>
        <v>4342000 - #Analyses labo</v>
      </c>
    </row>
    <row r="589" spans="1:15" hidden="1" x14ac:dyDescent="0.25">
      <c r="A589">
        <v>4342100</v>
      </c>
      <c r="B589" t="s">
        <v>1163</v>
      </c>
      <c r="C589" t="s">
        <v>1164</v>
      </c>
      <c r="D589" t="s">
        <v>1011</v>
      </c>
      <c r="E589" t="s">
        <v>42</v>
      </c>
      <c r="F589" t="s">
        <v>42</v>
      </c>
      <c r="G589" t="s">
        <v>51</v>
      </c>
      <c r="I589" t="s">
        <v>45</v>
      </c>
      <c r="J589" t="s">
        <v>42</v>
      </c>
      <c r="K589" t="s">
        <v>51</v>
      </c>
      <c r="L589" t="s">
        <v>47</v>
      </c>
      <c r="M589" t="s">
        <v>52</v>
      </c>
      <c r="N589">
        <v>36098</v>
      </c>
      <c r="O589" t="str">
        <f t="shared" si="9"/>
        <v>4342100 - #Analyses médicales</v>
      </c>
    </row>
    <row r="590" spans="1:15" hidden="1" x14ac:dyDescent="0.25">
      <c r="A590">
        <v>4343000</v>
      </c>
      <c r="B590" t="s">
        <v>1165</v>
      </c>
      <c r="C590" t="s">
        <v>1166</v>
      </c>
      <c r="D590" t="s">
        <v>1011</v>
      </c>
      <c r="E590" t="s">
        <v>42</v>
      </c>
      <c r="F590" t="s">
        <v>42</v>
      </c>
      <c r="G590" t="s">
        <v>51</v>
      </c>
      <c r="I590" t="s">
        <v>45</v>
      </c>
      <c r="J590" t="s">
        <v>42</v>
      </c>
      <c r="K590" t="s">
        <v>51</v>
      </c>
      <c r="L590" t="s">
        <v>47</v>
      </c>
      <c r="M590" t="s">
        <v>52</v>
      </c>
      <c r="N590">
        <v>36098</v>
      </c>
      <c r="O590" t="str">
        <f t="shared" si="9"/>
        <v>4343000 - #Prestations informa</v>
      </c>
    </row>
    <row r="591" spans="1:15" hidden="1" x14ac:dyDescent="0.25">
      <c r="A591">
        <v>4344000</v>
      </c>
      <c r="B591" t="s">
        <v>1167</v>
      </c>
      <c r="C591" t="s">
        <v>1168</v>
      </c>
      <c r="D591" t="s">
        <v>1011</v>
      </c>
      <c r="E591" t="s">
        <v>42</v>
      </c>
      <c r="F591" t="s">
        <v>42</v>
      </c>
      <c r="G591" t="s">
        <v>51</v>
      </c>
      <c r="I591" t="s">
        <v>45</v>
      </c>
      <c r="J591" t="s">
        <v>42</v>
      </c>
      <c r="K591" t="s">
        <v>51</v>
      </c>
      <c r="L591" t="s">
        <v>47</v>
      </c>
      <c r="M591" t="s">
        <v>52</v>
      </c>
      <c r="N591">
        <v>36098</v>
      </c>
      <c r="O591" t="str">
        <f t="shared" si="9"/>
        <v>4344000 - #Location matériel d</v>
      </c>
    </row>
    <row r="592" spans="1:15" hidden="1" x14ac:dyDescent="0.25">
      <c r="A592">
        <v>4344100</v>
      </c>
      <c r="B592" t="s">
        <v>1029</v>
      </c>
      <c r="C592" t="s">
        <v>1030</v>
      </c>
      <c r="D592" t="s">
        <v>1011</v>
      </c>
      <c r="E592" t="s">
        <v>42</v>
      </c>
      <c r="F592" t="s">
        <v>42</v>
      </c>
      <c r="G592" t="s">
        <v>51</v>
      </c>
      <c r="I592" t="s">
        <v>45</v>
      </c>
      <c r="J592" t="s">
        <v>42</v>
      </c>
      <c r="K592" t="s">
        <v>51</v>
      </c>
      <c r="L592" t="s">
        <v>47</v>
      </c>
      <c r="M592" t="s">
        <v>54</v>
      </c>
      <c r="N592">
        <v>40869</v>
      </c>
      <c r="O592" t="str">
        <f t="shared" si="9"/>
        <v>4344100 - #Loyers chambres, st</v>
      </c>
    </row>
    <row r="593" spans="1:15" hidden="1" x14ac:dyDescent="0.25">
      <c r="A593">
        <v>4344200</v>
      </c>
      <c r="B593" t="s">
        <v>1033</v>
      </c>
      <c r="C593" t="s">
        <v>1169</v>
      </c>
      <c r="D593" t="s">
        <v>1011</v>
      </c>
      <c r="E593" t="s">
        <v>42</v>
      </c>
      <c r="F593" t="s">
        <v>42</v>
      </c>
      <c r="G593" t="s">
        <v>51</v>
      </c>
      <c r="I593" t="s">
        <v>45</v>
      </c>
      <c r="J593" t="s">
        <v>42</v>
      </c>
      <c r="K593" t="s">
        <v>51</v>
      </c>
      <c r="L593" t="s">
        <v>47</v>
      </c>
      <c r="M593" t="s">
        <v>54</v>
      </c>
      <c r="N593">
        <v>40869</v>
      </c>
      <c r="O593" t="str">
        <f t="shared" si="9"/>
        <v>4344200 - #Location appartemen</v>
      </c>
    </row>
    <row r="594" spans="1:15" hidden="1" x14ac:dyDescent="0.25">
      <c r="A594">
        <v>4344300</v>
      </c>
      <c r="B594" t="s">
        <v>1170</v>
      </c>
      <c r="C594" t="s">
        <v>1170</v>
      </c>
      <c r="D594" t="s">
        <v>1011</v>
      </c>
      <c r="E594" t="s">
        <v>42</v>
      </c>
      <c r="F594" t="s">
        <v>42</v>
      </c>
      <c r="G594" t="s">
        <v>51</v>
      </c>
      <c r="I594" t="s">
        <v>45</v>
      </c>
      <c r="J594" t="s">
        <v>42</v>
      </c>
      <c r="K594" t="s">
        <v>51</v>
      </c>
      <c r="L594" t="s">
        <v>47</v>
      </c>
      <c r="M594" t="s">
        <v>54</v>
      </c>
      <c r="N594">
        <v>40869</v>
      </c>
      <c r="O594" t="str">
        <f t="shared" si="9"/>
        <v>4344300 - #Location parkings</v>
      </c>
    </row>
    <row r="595" spans="1:15" hidden="1" x14ac:dyDescent="0.25">
      <c r="A595">
        <v>4344400</v>
      </c>
      <c r="B595" t="s">
        <v>1171</v>
      </c>
      <c r="C595" t="s">
        <v>1171</v>
      </c>
      <c r="D595" t="s">
        <v>1011</v>
      </c>
      <c r="E595" t="s">
        <v>42</v>
      </c>
      <c r="F595" t="s">
        <v>42</v>
      </c>
      <c r="G595" t="s">
        <v>51</v>
      </c>
      <c r="I595" t="s">
        <v>45</v>
      </c>
      <c r="J595" t="s">
        <v>42</v>
      </c>
      <c r="K595" t="s">
        <v>51</v>
      </c>
      <c r="L595" t="s">
        <v>47</v>
      </c>
      <c r="M595" t="s">
        <v>54</v>
      </c>
      <c r="N595">
        <v>40869</v>
      </c>
      <c r="O595" t="str">
        <f t="shared" si="9"/>
        <v>4344400 - #Loyers bâtiments</v>
      </c>
    </row>
    <row r="596" spans="1:15" hidden="1" x14ac:dyDescent="0.25">
      <c r="A596">
        <v>4344500</v>
      </c>
      <c r="B596" t="s">
        <v>1172</v>
      </c>
      <c r="C596" t="s">
        <v>1172</v>
      </c>
      <c r="D596" t="s">
        <v>1011</v>
      </c>
      <c r="E596" t="s">
        <v>42</v>
      </c>
      <c r="F596" t="s">
        <v>42</v>
      </c>
      <c r="G596" t="s">
        <v>51</v>
      </c>
      <c r="I596" t="s">
        <v>45</v>
      </c>
      <c r="J596" t="s">
        <v>42</v>
      </c>
      <c r="K596" t="s">
        <v>51</v>
      </c>
      <c r="L596" t="s">
        <v>47</v>
      </c>
      <c r="M596" t="s">
        <v>54</v>
      </c>
      <c r="N596">
        <v>40869</v>
      </c>
      <c r="O596" t="str">
        <f t="shared" si="9"/>
        <v>4344500 - #Loyers redevance</v>
      </c>
    </row>
    <row r="597" spans="1:15" hidden="1" x14ac:dyDescent="0.25">
      <c r="A597">
        <v>4345000</v>
      </c>
      <c r="B597" t="s">
        <v>1173</v>
      </c>
      <c r="C597" t="s">
        <v>1174</v>
      </c>
      <c r="D597" t="s">
        <v>1011</v>
      </c>
      <c r="E597" t="s">
        <v>42</v>
      </c>
      <c r="F597" t="s">
        <v>42</v>
      </c>
      <c r="G597" t="s">
        <v>51</v>
      </c>
      <c r="I597" t="s">
        <v>45</v>
      </c>
      <c r="J597" t="s">
        <v>42</v>
      </c>
      <c r="K597" t="s">
        <v>51</v>
      </c>
      <c r="L597" t="s">
        <v>47</v>
      </c>
      <c r="M597" t="s">
        <v>52</v>
      </c>
      <c r="N597">
        <v>36098</v>
      </c>
      <c r="O597" t="str">
        <f t="shared" si="9"/>
        <v>4345000 - #Cotisation entr. po</v>
      </c>
    </row>
    <row r="598" spans="1:15" hidden="1" x14ac:dyDescent="0.25">
      <c r="A598">
        <v>4346000</v>
      </c>
      <c r="B598" t="s">
        <v>1175</v>
      </c>
      <c r="C598" t="s">
        <v>1176</v>
      </c>
      <c r="D598" t="s">
        <v>1011</v>
      </c>
      <c r="E598" t="s">
        <v>45</v>
      </c>
      <c r="F598" t="s">
        <v>45</v>
      </c>
      <c r="G598" t="s">
        <v>51</v>
      </c>
      <c r="I598" t="s">
        <v>45</v>
      </c>
      <c r="J598" t="s">
        <v>42</v>
      </c>
      <c r="K598" t="s">
        <v>51</v>
      </c>
      <c r="L598" t="s">
        <v>109</v>
      </c>
      <c r="M598" t="s">
        <v>52</v>
      </c>
      <c r="N598">
        <v>36098</v>
      </c>
      <c r="O598" t="str">
        <f t="shared" si="9"/>
        <v>4346000 - #Contrat maintenance</v>
      </c>
    </row>
    <row r="599" spans="1:15" hidden="1" x14ac:dyDescent="0.25">
      <c r="A599">
        <v>4347000</v>
      </c>
      <c r="B599" t="s">
        <v>1177</v>
      </c>
      <c r="C599" t="s">
        <v>1178</v>
      </c>
      <c r="D599" t="s">
        <v>1011</v>
      </c>
      <c r="E599" t="s">
        <v>42</v>
      </c>
      <c r="F599" t="s">
        <v>42</v>
      </c>
      <c r="G599" t="s">
        <v>51</v>
      </c>
      <c r="I599" t="s">
        <v>45</v>
      </c>
      <c r="J599" t="s">
        <v>42</v>
      </c>
      <c r="K599" t="s">
        <v>51</v>
      </c>
      <c r="L599" t="s">
        <v>47</v>
      </c>
      <c r="M599" t="s">
        <v>52</v>
      </c>
      <c r="N599">
        <v>36098</v>
      </c>
      <c r="O599" t="str">
        <f t="shared" si="9"/>
        <v>4347000 - #Mise à disposition</v>
      </c>
    </row>
    <row r="600" spans="1:15" hidden="1" x14ac:dyDescent="0.25">
      <c r="A600">
        <v>4347050</v>
      </c>
      <c r="B600" t="s">
        <v>1179</v>
      </c>
      <c r="C600" t="s">
        <v>1179</v>
      </c>
      <c r="D600" t="s">
        <v>1011</v>
      </c>
      <c r="E600" t="s">
        <v>42</v>
      </c>
      <c r="F600" t="s">
        <v>42</v>
      </c>
      <c r="G600" t="s">
        <v>51</v>
      </c>
      <c r="I600" t="s">
        <v>45</v>
      </c>
      <c r="J600" t="s">
        <v>42</v>
      </c>
      <c r="K600" t="s">
        <v>51</v>
      </c>
      <c r="L600" t="s">
        <v>47</v>
      </c>
      <c r="M600" t="s">
        <v>54</v>
      </c>
      <c r="N600">
        <v>40869</v>
      </c>
      <c r="O600" t="str">
        <f t="shared" si="9"/>
        <v>4347050 - #Dédommagement EPM</v>
      </c>
    </row>
    <row r="601" spans="1:15" hidden="1" x14ac:dyDescent="0.25">
      <c r="A601">
        <v>4347100</v>
      </c>
      <c r="B601" t="s">
        <v>1180</v>
      </c>
      <c r="C601" t="s">
        <v>1181</v>
      </c>
      <c r="D601" t="s">
        <v>1011</v>
      </c>
      <c r="E601" t="s">
        <v>42</v>
      </c>
      <c r="F601" t="s">
        <v>42</v>
      </c>
      <c r="G601" t="s">
        <v>51</v>
      </c>
      <c r="I601" t="s">
        <v>45</v>
      </c>
      <c r="J601" t="s">
        <v>42</v>
      </c>
      <c r="K601" t="s">
        <v>51</v>
      </c>
      <c r="L601" t="s">
        <v>47</v>
      </c>
      <c r="M601" t="s">
        <v>65</v>
      </c>
      <c r="N601">
        <v>36542</v>
      </c>
      <c r="O601" t="str">
        <f t="shared" si="9"/>
        <v>4347100 - #commission produits</v>
      </c>
    </row>
    <row r="602" spans="1:15" hidden="1" x14ac:dyDescent="0.25">
      <c r="A602">
        <v>4347110</v>
      </c>
      <c r="B602" t="s">
        <v>1182</v>
      </c>
      <c r="C602" t="s">
        <v>1183</v>
      </c>
      <c r="D602" t="s">
        <v>1011</v>
      </c>
      <c r="E602" t="s">
        <v>42</v>
      </c>
      <c r="F602" t="s">
        <v>42</v>
      </c>
      <c r="G602" t="s">
        <v>51</v>
      </c>
      <c r="I602" t="s">
        <v>45</v>
      </c>
      <c r="J602" t="s">
        <v>42</v>
      </c>
      <c r="K602" t="s">
        <v>51</v>
      </c>
      <c r="L602" t="s">
        <v>47</v>
      </c>
      <c r="M602" t="s">
        <v>65</v>
      </c>
      <c r="N602">
        <v>36542</v>
      </c>
      <c r="O602" t="str">
        <f t="shared" si="9"/>
        <v>4347110 - #comm.10-20% produit</v>
      </c>
    </row>
    <row r="603" spans="1:15" hidden="1" x14ac:dyDescent="0.25">
      <c r="A603">
        <v>4347120</v>
      </c>
      <c r="B603" t="s">
        <v>1184</v>
      </c>
      <c r="C603" t="s">
        <v>1185</v>
      </c>
      <c r="D603" t="s">
        <v>1011</v>
      </c>
      <c r="E603" t="s">
        <v>45</v>
      </c>
      <c r="F603" t="s">
        <v>45</v>
      </c>
      <c r="G603" t="s">
        <v>51</v>
      </c>
      <c r="I603" t="s">
        <v>45</v>
      </c>
      <c r="J603" t="s">
        <v>42</v>
      </c>
      <c r="K603" t="s">
        <v>51</v>
      </c>
      <c r="L603" t="s">
        <v>109</v>
      </c>
      <c r="M603" t="s">
        <v>65</v>
      </c>
      <c r="N603">
        <v>36542</v>
      </c>
      <c r="O603" t="str">
        <f t="shared" si="9"/>
        <v>4347120 - #comm.75% produits</v>
      </c>
    </row>
    <row r="604" spans="1:15" hidden="1" x14ac:dyDescent="0.25">
      <c r="A604">
        <v>4347130</v>
      </c>
      <c r="B604" t="s">
        <v>1186</v>
      </c>
      <c r="C604" t="s">
        <v>1187</v>
      </c>
      <c r="D604" t="s">
        <v>1011</v>
      </c>
      <c r="E604" t="s">
        <v>45</v>
      </c>
      <c r="F604" t="s">
        <v>45</v>
      </c>
      <c r="G604" t="s">
        <v>51</v>
      </c>
      <c r="I604" t="s">
        <v>45</v>
      </c>
      <c r="J604" t="s">
        <v>42</v>
      </c>
      <c r="K604" t="s">
        <v>51</v>
      </c>
      <c r="L604" t="s">
        <v>109</v>
      </c>
      <c r="M604" t="s">
        <v>65</v>
      </c>
      <c r="N604">
        <v>36542</v>
      </c>
      <c r="O604" t="str">
        <f t="shared" si="9"/>
        <v>4347130 - #comm.25% produits</v>
      </c>
    </row>
    <row r="605" spans="1:15" hidden="1" x14ac:dyDescent="0.25">
      <c r="A605">
        <v>4348000</v>
      </c>
      <c r="B605" t="s">
        <v>1188</v>
      </c>
      <c r="C605" t="s">
        <v>1188</v>
      </c>
      <c r="D605" t="s">
        <v>1011</v>
      </c>
      <c r="E605" t="s">
        <v>42</v>
      </c>
      <c r="F605" t="s">
        <v>42</v>
      </c>
      <c r="G605" t="s">
        <v>51</v>
      </c>
      <c r="I605" t="s">
        <v>45</v>
      </c>
      <c r="J605" t="s">
        <v>42</v>
      </c>
      <c r="K605" t="s">
        <v>51</v>
      </c>
      <c r="L605" t="s">
        <v>47</v>
      </c>
      <c r="M605" t="s">
        <v>65</v>
      </c>
      <c r="N605">
        <v>37432</v>
      </c>
      <c r="O605" t="str">
        <f t="shared" si="9"/>
        <v>4348000 - #Overheads recettes</v>
      </c>
    </row>
    <row r="606" spans="1:15" hidden="1" x14ac:dyDescent="0.25">
      <c r="A606">
        <v>4348010</v>
      </c>
      <c r="B606" t="s">
        <v>1189</v>
      </c>
      <c r="C606" t="s">
        <v>1190</v>
      </c>
      <c r="D606" t="s">
        <v>1011</v>
      </c>
      <c r="E606" t="s">
        <v>42</v>
      </c>
      <c r="F606" t="s">
        <v>42</v>
      </c>
      <c r="G606" t="s">
        <v>51</v>
      </c>
      <c r="I606" t="s">
        <v>45</v>
      </c>
      <c r="J606" t="s">
        <v>42</v>
      </c>
      <c r="K606" t="s">
        <v>51</v>
      </c>
      <c r="L606" t="s">
        <v>47</v>
      </c>
      <c r="M606" t="s">
        <v>54</v>
      </c>
      <c r="N606">
        <v>40345</v>
      </c>
      <c r="O606" t="str">
        <f t="shared" si="9"/>
        <v>4348010 - #Overheads Patient M</v>
      </c>
    </row>
    <row r="607" spans="1:15" hidden="1" x14ac:dyDescent="0.25">
      <c r="A607">
        <v>4349000</v>
      </c>
      <c r="B607" t="s">
        <v>1191</v>
      </c>
      <c r="C607" t="s">
        <v>1192</v>
      </c>
      <c r="D607" t="s">
        <v>1011</v>
      </c>
      <c r="E607" t="s">
        <v>42</v>
      </c>
      <c r="F607" t="s">
        <v>42</v>
      </c>
      <c r="G607" t="s">
        <v>51</v>
      </c>
      <c r="I607" t="s">
        <v>45</v>
      </c>
      <c r="J607" t="s">
        <v>42</v>
      </c>
      <c r="K607" t="s">
        <v>51</v>
      </c>
      <c r="L607" t="s">
        <v>47</v>
      </c>
      <c r="M607" t="s">
        <v>52</v>
      </c>
      <c r="N607">
        <v>36098</v>
      </c>
      <c r="O607" t="str">
        <f t="shared" si="9"/>
        <v>4349000 - #Prestations service</v>
      </c>
    </row>
    <row r="608" spans="1:15" hidden="1" x14ac:dyDescent="0.25">
      <c r="A608">
        <v>4349010</v>
      </c>
      <c r="B608" t="s">
        <v>1193</v>
      </c>
      <c r="C608" t="s">
        <v>1194</v>
      </c>
      <c r="D608" t="s">
        <v>1011</v>
      </c>
      <c r="E608" t="s">
        <v>42</v>
      </c>
      <c r="F608" t="s">
        <v>42</v>
      </c>
      <c r="G608" t="s">
        <v>51</v>
      </c>
      <c r="I608" t="s">
        <v>45</v>
      </c>
      <c r="J608" t="s">
        <v>42</v>
      </c>
      <c r="K608" t="s">
        <v>51</v>
      </c>
      <c r="L608" t="s">
        <v>47</v>
      </c>
      <c r="M608" t="s">
        <v>54</v>
      </c>
      <c r="N608">
        <v>40345</v>
      </c>
      <c r="O608" t="str">
        <f t="shared" si="9"/>
        <v>4349010 - #Honoraire Patient M</v>
      </c>
    </row>
    <row r="609" spans="1:15" hidden="1" x14ac:dyDescent="0.25">
      <c r="A609">
        <v>4350000</v>
      </c>
      <c r="B609" t="s">
        <v>683</v>
      </c>
      <c r="C609" t="s">
        <v>1195</v>
      </c>
      <c r="D609" t="s">
        <v>1011</v>
      </c>
      <c r="E609" t="s">
        <v>42</v>
      </c>
      <c r="F609" t="s">
        <v>42</v>
      </c>
      <c r="G609" t="s">
        <v>51</v>
      </c>
      <c r="I609" t="s">
        <v>45</v>
      </c>
      <c r="J609" t="s">
        <v>42</v>
      </c>
      <c r="K609" t="s">
        <v>51</v>
      </c>
      <c r="L609" t="s">
        <v>47</v>
      </c>
      <c r="M609" t="s">
        <v>173</v>
      </c>
      <c r="N609">
        <v>36298</v>
      </c>
      <c r="O609" t="str">
        <f t="shared" si="9"/>
        <v>4350000 - #Mandats</v>
      </c>
    </row>
    <row r="610" spans="1:15" hidden="1" x14ac:dyDescent="0.25">
      <c r="A610">
        <v>4351000</v>
      </c>
      <c r="B610" t="s">
        <v>1196</v>
      </c>
      <c r="C610" t="s">
        <v>1196</v>
      </c>
      <c r="D610" t="s">
        <v>1011</v>
      </c>
      <c r="E610" t="s">
        <v>42</v>
      </c>
      <c r="F610" t="s">
        <v>42</v>
      </c>
      <c r="G610" t="s">
        <v>51</v>
      </c>
      <c r="I610" t="s">
        <v>45</v>
      </c>
      <c r="J610" t="s">
        <v>42</v>
      </c>
      <c r="K610" t="s">
        <v>51</v>
      </c>
      <c r="L610" t="s">
        <v>47</v>
      </c>
      <c r="M610" t="s">
        <v>52</v>
      </c>
      <c r="N610">
        <v>36098</v>
      </c>
      <c r="O610" t="str">
        <f t="shared" si="9"/>
        <v>4351000 - #Produits de travaux</v>
      </c>
    </row>
    <row r="611" spans="1:15" hidden="1" x14ac:dyDescent="0.25">
      <c r="A611">
        <v>4352000</v>
      </c>
      <c r="B611" t="s">
        <v>1197</v>
      </c>
      <c r="C611" t="s">
        <v>1197</v>
      </c>
      <c r="D611" t="s">
        <v>1011</v>
      </c>
      <c r="E611" t="s">
        <v>42</v>
      </c>
      <c r="F611" t="s">
        <v>42</v>
      </c>
      <c r="G611" t="s">
        <v>51</v>
      </c>
      <c r="I611" t="s">
        <v>45</v>
      </c>
      <c r="J611" t="s">
        <v>42</v>
      </c>
      <c r="K611" t="s">
        <v>51</v>
      </c>
      <c r="L611" t="s">
        <v>47</v>
      </c>
      <c r="M611" t="s">
        <v>52</v>
      </c>
      <c r="N611">
        <v>36098</v>
      </c>
      <c r="O611" t="str">
        <f t="shared" si="9"/>
        <v>4352000 - #Matériel divers</v>
      </c>
    </row>
    <row r="612" spans="1:15" hidden="1" x14ac:dyDescent="0.25">
      <c r="A612">
        <v>4353000</v>
      </c>
      <c r="B612" t="s">
        <v>1198</v>
      </c>
      <c r="C612" t="s">
        <v>1199</v>
      </c>
      <c r="D612" t="s">
        <v>1011</v>
      </c>
      <c r="E612" t="s">
        <v>42</v>
      </c>
      <c r="F612" t="s">
        <v>42</v>
      </c>
      <c r="G612" t="s">
        <v>51</v>
      </c>
      <c r="I612" t="s">
        <v>45</v>
      </c>
      <c r="J612" t="s">
        <v>42</v>
      </c>
      <c r="K612" t="s">
        <v>51</v>
      </c>
      <c r="L612" t="s">
        <v>47</v>
      </c>
      <c r="M612" t="s">
        <v>52</v>
      </c>
      <c r="N612">
        <v>36098</v>
      </c>
      <c r="O612" t="str">
        <f t="shared" si="9"/>
        <v>4353000 - #Travaux reproductio</v>
      </c>
    </row>
    <row r="613" spans="1:15" hidden="1" x14ac:dyDescent="0.25">
      <c r="A613">
        <v>4354000</v>
      </c>
      <c r="B613" t="s">
        <v>1200</v>
      </c>
      <c r="C613" t="s">
        <v>1201</v>
      </c>
      <c r="D613" t="s">
        <v>1011</v>
      </c>
      <c r="E613" t="s">
        <v>42</v>
      </c>
      <c r="F613" t="s">
        <v>42</v>
      </c>
      <c r="G613" t="s">
        <v>51</v>
      </c>
      <c r="I613" t="s">
        <v>45</v>
      </c>
      <c r="J613" t="s">
        <v>42</v>
      </c>
      <c r="K613" t="s">
        <v>51</v>
      </c>
      <c r="L613" t="s">
        <v>47</v>
      </c>
      <c r="M613" t="s">
        <v>52</v>
      </c>
      <c r="N613">
        <v>36098</v>
      </c>
      <c r="O613" t="str">
        <f t="shared" si="9"/>
        <v>4354000 - #Ventes livres, publ</v>
      </c>
    </row>
    <row r="614" spans="1:15" hidden="1" x14ac:dyDescent="0.25">
      <c r="A614">
        <v>4354100</v>
      </c>
      <c r="B614" t="s">
        <v>1202</v>
      </c>
      <c r="C614" t="s">
        <v>1202</v>
      </c>
      <c r="D614" t="s">
        <v>1011</v>
      </c>
      <c r="E614" t="s">
        <v>45</v>
      </c>
      <c r="F614" t="s">
        <v>45</v>
      </c>
      <c r="G614" t="s">
        <v>51</v>
      </c>
      <c r="I614" t="s">
        <v>45</v>
      </c>
      <c r="J614" t="s">
        <v>42</v>
      </c>
      <c r="K614" t="s">
        <v>51</v>
      </c>
      <c r="L614" t="s">
        <v>109</v>
      </c>
      <c r="M614" t="s">
        <v>52</v>
      </c>
      <c r="N614">
        <v>36098</v>
      </c>
      <c r="O614" t="str">
        <f t="shared" si="9"/>
        <v>4354100 - #Ventes publications</v>
      </c>
    </row>
    <row r="615" spans="1:15" hidden="1" x14ac:dyDescent="0.25">
      <c r="A615">
        <v>4355000</v>
      </c>
      <c r="B615" t="s">
        <v>1203</v>
      </c>
      <c r="C615" t="s">
        <v>1203</v>
      </c>
      <c r="D615" t="s">
        <v>1011</v>
      </c>
      <c r="E615" t="s">
        <v>45</v>
      </c>
      <c r="F615" t="s">
        <v>45</v>
      </c>
      <c r="G615" t="s">
        <v>51</v>
      </c>
      <c r="I615" t="s">
        <v>45</v>
      </c>
      <c r="J615" t="s">
        <v>42</v>
      </c>
      <c r="K615" t="s">
        <v>51</v>
      </c>
      <c r="L615" t="s">
        <v>109</v>
      </c>
      <c r="M615" t="s">
        <v>52</v>
      </c>
      <c r="N615">
        <v>36098</v>
      </c>
      <c r="O615" t="str">
        <f t="shared" si="9"/>
        <v>4355000 - #Ventes cafétéria</v>
      </c>
    </row>
    <row r="616" spans="1:15" hidden="1" x14ac:dyDescent="0.25">
      <c r="A616">
        <v>4359000</v>
      </c>
      <c r="B616" t="s">
        <v>1204</v>
      </c>
      <c r="C616" t="s">
        <v>1204</v>
      </c>
      <c r="D616" t="s">
        <v>1011</v>
      </c>
      <c r="E616" t="s">
        <v>42</v>
      </c>
      <c r="F616" t="s">
        <v>42</v>
      </c>
      <c r="G616" t="s">
        <v>51</v>
      </c>
      <c r="I616" t="s">
        <v>45</v>
      </c>
      <c r="J616" t="s">
        <v>42</v>
      </c>
      <c r="K616" t="s">
        <v>51</v>
      </c>
      <c r="L616" t="s">
        <v>47</v>
      </c>
      <c r="M616" t="s">
        <v>52</v>
      </c>
      <c r="N616">
        <v>36098</v>
      </c>
      <c r="O616" t="str">
        <f t="shared" si="9"/>
        <v>4359000 - #Ventes diverses</v>
      </c>
    </row>
    <row r="617" spans="1:15" hidden="1" x14ac:dyDescent="0.25">
      <c r="A617">
        <v>4359100</v>
      </c>
      <c r="B617" t="s">
        <v>1205</v>
      </c>
      <c r="C617" t="s">
        <v>1205</v>
      </c>
      <c r="D617" t="s">
        <v>1011</v>
      </c>
      <c r="E617" t="s">
        <v>45</v>
      </c>
      <c r="F617" t="s">
        <v>45</v>
      </c>
      <c r="G617" t="s">
        <v>51</v>
      </c>
      <c r="I617" t="s">
        <v>45</v>
      </c>
      <c r="J617" t="s">
        <v>42</v>
      </c>
      <c r="K617" t="s">
        <v>51</v>
      </c>
      <c r="L617" t="s">
        <v>109</v>
      </c>
      <c r="M617" t="s">
        <v>65</v>
      </c>
      <c r="N617">
        <v>36542</v>
      </c>
      <c r="O617" t="str">
        <f t="shared" si="9"/>
        <v>4359100 - #Ventes d'animaux</v>
      </c>
    </row>
    <row r="618" spans="1:15" hidden="1" x14ac:dyDescent="0.25">
      <c r="A618">
        <v>4360100</v>
      </c>
      <c r="B618" t="s">
        <v>1206</v>
      </c>
      <c r="C618" t="s">
        <v>1207</v>
      </c>
      <c r="D618" t="s">
        <v>1011</v>
      </c>
      <c r="E618" t="s">
        <v>42</v>
      </c>
      <c r="F618" t="s">
        <v>42</v>
      </c>
      <c r="G618" t="s">
        <v>51</v>
      </c>
      <c r="I618" t="s">
        <v>45</v>
      </c>
      <c r="J618" t="s">
        <v>42</v>
      </c>
      <c r="K618" t="s">
        <v>51</v>
      </c>
      <c r="L618" t="s">
        <v>47</v>
      </c>
      <c r="M618" t="s">
        <v>58</v>
      </c>
      <c r="N618">
        <v>36292</v>
      </c>
      <c r="O618" t="str">
        <f t="shared" si="9"/>
        <v>4360100 - #Remboursement pers.</v>
      </c>
    </row>
    <row r="619" spans="1:15" hidden="1" x14ac:dyDescent="0.25">
      <c r="A619">
        <v>4360101</v>
      </c>
      <c r="B619" t="s">
        <v>1206</v>
      </c>
      <c r="C619" t="s">
        <v>1208</v>
      </c>
      <c r="D619" t="s">
        <v>1011</v>
      </c>
      <c r="E619" t="s">
        <v>42</v>
      </c>
      <c r="F619" t="s">
        <v>42</v>
      </c>
      <c r="G619" t="s">
        <v>51</v>
      </c>
      <c r="I619" t="s">
        <v>45</v>
      </c>
      <c r="J619" t="s">
        <v>42</v>
      </c>
      <c r="K619" t="s">
        <v>51</v>
      </c>
      <c r="L619" t="s">
        <v>47</v>
      </c>
      <c r="M619" t="s">
        <v>58</v>
      </c>
      <c r="N619">
        <v>36292</v>
      </c>
      <c r="O619" t="str">
        <f t="shared" si="9"/>
        <v>4360101 - #Remboursement pers.</v>
      </c>
    </row>
    <row r="620" spans="1:15" hidden="1" x14ac:dyDescent="0.25">
      <c r="A620">
        <v>4360200</v>
      </c>
      <c r="B620" t="s">
        <v>1209</v>
      </c>
      <c r="C620" t="s">
        <v>1210</v>
      </c>
      <c r="D620" t="s">
        <v>1011</v>
      </c>
      <c r="E620" t="s">
        <v>42</v>
      </c>
      <c r="F620" t="s">
        <v>42</v>
      </c>
      <c r="G620" t="s">
        <v>51</v>
      </c>
      <c r="I620" t="s">
        <v>45</v>
      </c>
      <c r="J620" t="s">
        <v>42</v>
      </c>
      <c r="K620" t="s">
        <v>51</v>
      </c>
      <c r="L620" t="s">
        <v>47</v>
      </c>
      <c r="M620" t="s">
        <v>58</v>
      </c>
      <c r="N620">
        <v>36292</v>
      </c>
      <c r="O620" t="str">
        <f t="shared" si="9"/>
        <v>4360200 - #Remboursement prest</v>
      </c>
    </row>
    <row r="621" spans="1:15" hidden="1" x14ac:dyDescent="0.25">
      <c r="A621">
        <v>4360202</v>
      </c>
      <c r="B621" t="s">
        <v>1211</v>
      </c>
      <c r="C621" t="s">
        <v>1212</v>
      </c>
      <c r="D621" t="s">
        <v>1011</v>
      </c>
      <c r="E621" t="s">
        <v>42</v>
      </c>
      <c r="F621" t="s">
        <v>42</v>
      </c>
      <c r="G621" t="s">
        <v>51</v>
      </c>
      <c r="I621" t="s">
        <v>45</v>
      </c>
      <c r="J621" t="s">
        <v>42</v>
      </c>
      <c r="K621" t="s">
        <v>51</v>
      </c>
      <c r="L621" t="s">
        <v>47</v>
      </c>
      <c r="M621" t="s">
        <v>54</v>
      </c>
      <c r="N621">
        <v>39534</v>
      </c>
      <c r="O621" t="str">
        <f t="shared" si="9"/>
        <v>4360202 - #Part.perte gain mal</v>
      </c>
    </row>
    <row r="622" spans="1:15" hidden="1" x14ac:dyDescent="0.25">
      <c r="A622">
        <v>4360300</v>
      </c>
      <c r="B622" t="s">
        <v>1213</v>
      </c>
      <c r="C622" t="s">
        <v>1214</v>
      </c>
      <c r="D622" t="s">
        <v>1011</v>
      </c>
      <c r="E622" t="s">
        <v>45</v>
      </c>
      <c r="F622" t="s">
        <v>45</v>
      </c>
      <c r="G622" t="s">
        <v>51</v>
      </c>
      <c r="I622" t="s">
        <v>45</v>
      </c>
      <c r="J622" t="s">
        <v>42</v>
      </c>
      <c r="K622" t="s">
        <v>51</v>
      </c>
      <c r="L622" t="s">
        <v>109</v>
      </c>
      <c r="M622" t="s">
        <v>52</v>
      </c>
      <c r="N622">
        <v>36098</v>
      </c>
      <c r="O622" t="str">
        <f t="shared" si="9"/>
        <v>4360300 - #Remboursement assur</v>
      </c>
    </row>
    <row r="623" spans="1:15" hidden="1" x14ac:dyDescent="0.25">
      <c r="A623">
        <v>4360301</v>
      </c>
      <c r="B623" t="s">
        <v>1215</v>
      </c>
      <c r="C623" t="s">
        <v>1216</v>
      </c>
      <c r="D623" t="s">
        <v>1011</v>
      </c>
      <c r="E623" t="s">
        <v>42</v>
      </c>
      <c r="F623" t="s">
        <v>42</v>
      </c>
      <c r="G623" t="s">
        <v>51</v>
      </c>
      <c r="I623" t="s">
        <v>45</v>
      </c>
      <c r="J623" t="s">
        <v>42</v>
      </c>
      <c r="K623" t="s">
        <v>51</v>
      </c>
      <c r="L623" t="s">
        <v>47</v>
      </c>
      <c r="M623" t="s">
        <v>58</v>
      </c>
      <c r="N623">
        <v>36292</v>
      </c>
      <c r="O623" t="str">
        <f t="shared" si="9"/>
        <v>4360301 - #Remb.assurance pert</v>
      </c>
    </row>
    <row r="624" spans="1:15" hidden="1" x14ac:dyDescent="0.25">
      <c r="A624">
        <v>4360400</v>
      </c>
      <c r="B624" t="s">
        <v>1217</v>
      </c>
      <c r="C624" t="s">
        <v>1218</v>
      </c>
      <c r="D624" t="s">
        <v>1011</v>
      </c>
      <c r="E624" t="s">
        <v>42</v>
      </c>
      <c r="F624" t="s">
        <v>42</v>
      </c>
      <c r="G624" t="s">
        <v>51</v>
      </c>
      <c r="I624" t="s">
        <v>45</v>
      </c>
      <c r="J624" t="s">
        <v>42</v>
      </c>
      <c r="K624" t="s">
        <v>51</v>
      </c>
      <c r="L624" t="s">
        <v>47</v>
      </c>
      <c r="M624" t="s">
        <v>52</v>
      </c>
      <c r="N624">
        <v>36098</v>
      </c>
      <c r="O624" t="str">
        <f t="shared" si="9"/>
        <v>4360400 - #Remboursement indem</v>
      </c>
    </row>
    <row r="625" spans="1:15" hidden="1" x14ac:dyDescent="0.25">
      <c r="A625">
        <v>4360401</v>
      </c>
      <c r="B625" t="s">
        <v>1217</v>
      </c>
      <c r="C625" t="s">
        <v>1219</v>
      </c>
      <c r="D625" t="s">
        <v>1011</v>
      </c>
      <c r="E625" t="s">
        <v>42</v>
      </c>
      <c r="F625" t="s">
        <v>42</v>
      </c>
      <c r="G625" t="s">
        <v>51</v>
      </c>
      <c r="I625" t="s">
        <v>45</v>
      </c>
      <c r="J625" t="s">
        <v>42</v>
      </c>
      <c r="K625" t="s">
        <v>51</v>
      </c>
      <c r="L625" t="s">
        <v>47</v>
      </c>
      <c r="M625" t="s">
        <v>58</v>
      </c>
      <c r="N625">
        <v>36292</v>
      </c>
      <c r="O625" t="str">
        <f t="shared" si="9"/>
        <v>4360401 - #Remboursement indem</v>
      </c>
    </row>
    <row r="626" spans="1:15" hidden="1" x14ac:dyDescent="0.25">
      <c r="A626">
        <v>4360500</v>
      </c>
      <c r="B626" t="s">
        <v>1220</v>
      </c>
      <c r="C626" t="s">
        <v>1221</v>
      </c>
      <c r="D626" t="s">
        <v>1011</v>
      </c>
      <c r="E626" t="s">
        <v>42</v>
      </c>
      <c r="F626" t="s">
        <v>42</v>
      </c>
      <c r="G626" t="s">
        <v>51</v>
      </c>
      <c r="I626" t="s">
        <v>45</v>
      </c>
      <c r="J626" t="s">
        <v>42</v>
      </c>
      <c r="K626" t="s">
        <v>51</v>
      </c>
      <c r="L626" t="s">
        <v>47</v>
      </c>
      <c r="M626" t="s">
        <v>58</v>
      </c>
      <c r="N626">
        <v>36292</v>
      </c>
      <c r="O626" t="str">
        <f t="shared" si="9"/>
        <v>4360500 - #Rembourst.maternité</v>
      </c>
    </row>
    <row r="627" spans="1:15" hidden="1" x14ac:dyDescent="0.25">
      <c r="A627">
        <v>4360503</v>
      </c>
      <c r="B627" t="s">
        <v>1222</v>
      </c>
      <c r="C627" t="s">
        <v>1223</v>
      </c>
      <c r="D627" t="s">
        <v>1011</v>
      </c>
      <c r="E627" t="s">
        <v>42</v>
      </c>
      <c r="F627" t="s">
        <v>42</v>
      </c>
      <c r="G627" t="s">
        <v>51</v>
      </c>
      <c r="I627" t="s">
        <v>45</v>
      </c>
      <c r="J627" t="s">
        <v>42</v>
      </c>
      <c r="K627" t="s">
        <v>51</v>
      </c>
      <c r="L627" t="s">
        <v>47</v>
      </c>
      <c r="M627" t="s">
        <v>54</v>
      </c>
      <c r="N627">
        <v>39835</v>
      </c>
      <c r="O627" t="str">
        <f t="shared" si="9"/>
        <v>4360503 - #Rembours.trait.remb</v>
      </c>
    </row>
    <row r="628" spans="1:15" hidden="1" x14ac:dyDescent="0.25">
      <c r="A628">
        <v>4361000</v>
      </c>
      <c r="B628" t="s">
        <v>1224</v>
      </c>
      <c r="C628" t="s">
        <v>1225</v>
      </c>
      <c r="D628" t="s">
        <v>1011</v>
      </c>
      <c r="E628" t="s">
        <v>42</v>
      </c>
      <c r="F628" t="s">
        <v>42</v>
      </c>
      <c r="G628" t="s">
        <v>51</v>
      </c>
      <c r="I628" t="s">
        <v>45</v>
      </c>
      <c r="J628" t="s">
        <v>42</v>
      </c>
      <c r="K628" t="s">
        <v>51</v>
      </c>
      <c r="L628" t="s">
        <v>47</v>
      </c>
      <c r="M628" t="s">
        <v>52</v>
      </c>
      <c r="N628">
        <v>36098</v>
      </c>
      <c r="O628" t="str">
        <f t="shared" si="9"/>
        <v>4361000 - #Dédommagement assur</v>
      </c>
    </row>
    <row r="629" spans="1:15" hidden="1" x14ac:dyDescent="0.25">
      <c r="A629">
        <v>4362000</v>
      </c>
      <c r="B629" t="s">
        <v>1226</v>
      </c>
      <c r="C629" t="s">
        <v>1226</v>
      </c>
      <c r="D629" t="s">
        <v>1011</v>
      </c>
      <c r="E629" t="s">
        <v>42</v>
      </c>
      <c r="F629" t="s">
        <v>42</v>
      </c>
      <c r="G629" t="s">
        <v>51</v>
      </c>
      <c r="I629" t="s">
        <v>45</v>
      </c>
      <c r="J629" t="s">
        <v>42</v>
      </c>
      <c r="K629" t="s">
        <v>51</v>
      </c>
      <c r="L629" t="s">
        <v>47</v>
      </c>
      <c r="M629" t="s">
        <v>52</v>
      </c>
      <c r="N629">
        <v>36098</v>
      </c>
      <c r="O629" t="str">
        <f t="shared" si="9"/>
        <v>4362000 - #Remboursement frais</v>
      </c>
    </row>
    <row r="630" spans="1:15" hidden="1" x14ac:dyDescent="0.25">
      <c r="A630">
        <v>4364000</v>
      </c>
      <c r="B630" t="s">
        <v>1227</v>
      </c>
      <c r="C630" t="s">
        <v>1228</v>
      </c>
      <c r="D630" t="s">
        <v>1011</v>
      </c>
      <c r="E630" t="s">
        <v>42</v>
      </c>
      <c r="F630" t="s">
        <v>42</v>
      </c>
      <c r="G630" t="s">
        <v>51</v>
      </c>
      <c r="I630" t="s">
        <v>45</v>
      </c>
      <c r="J630" t="s">
        <v>42</v>
      </c>
      <c r="K630" t="s">
        <v>51</v>
      </c>
      <c r="L630" t="s">
        <v>47</v>
      </c>
      <c r="M630" t="s">
        <v>52</v>
      </c>
      <c r="N630">
        <v>36098</v>
      </c>
      <c r="O630" t="str">
        <f t="shared" si="9"/>
        <v>4364000 - #Remboursements dive</v>
      </c>
    </row>
    <row r="631" spans="1:15" hidden="1" x14ac:dyDescent="0.25">
      <c r="A631">
        <v>4365000</v>
      </c>
      <c r="B631" t="s">
        <v>1229</v>
      </c>
      <c r="C631" t="s">
        <v>1230</v>
      </c>
      <c r="D631" t="s">
        <v>1011</v>
      </c>
      <c r="E631" t="s">
        <v>42</v>
      </c>
      <c r="F631" t="s">
        <v>42</v>
      </c>
      <c r="G631" t="s">
        <v>51</v>
      </c>
      <c r="I631" t="s">
        <v>45</v>
      </c>
      <c r="J631" t="s">
        <v>42</v>
      </c>
      <c r="K631" t="s">
        <v>51</v>
      </c>
      <c r="L631" t="s">
        <v>47</v>
      </c>
      <c r="M631" t="s">
        <v>58</v>
      </c>
      <c r="N631">
        <v>36292</v>
      </c>
      <c r="O631" t="str">
        <f t="shared" si="9"/>
        <v>4365000 - #Remboursement prêt</v>
      </c>
    </row>
    <row r="632" spans="1:15" hidden="1" x14ac:dyDescent="0.25">
      <c r="A632">
        <v>4366000</v>
      </c>
      <c r="B632" t="s">
        <v>1231</v>
      </c>
      <c r="C632" t="s">
        <v>1231</v>
      </c>
      <c r="D632" t="s">
        <v>1011</v>
      </c>
      <c r="E632" t="s">
        <v>42</v>
      </c>
      <c r="F632" t="s">
        <v>42</v>
      </c>
      <c r="G632" t="s">
        <v>51</v>
      </c>
      <c r="I632" t="s">
        <v>45</v>
      </c>
      <c r="J632" t="s">
        <v>42</v>
      </c>
      <c r="K632" t="s">
        <v>51</v>
      </c>
      <c r="L632" t="s">
        <v>47</v>
      </c>
      <c r="M632" t="s">
        <v>58</v>
      </c>
      <c r="N632">
        <v>36292</v>
      </c>
      <c r="O632" t="str">
        <f t="shared" si="9"/>
        <v>4366000 - #Recettes téléphone</v>
      </c>
    </row>
    <row r="633" spans="1:15" hidden="1" x14ac:dyDescent="0.25">
      <c r="A633">
        <v>4366700</v>
      </c>
      <c r="B633" t="s">
        <v>1232</v>
      </c>
      <c r="C633" t="s">
        <v>1232</v>
      </c>
      <c r="D633" t="s">
        <v>1011</v>
      </c>
      <c r="E633" t="s">
        <v>42</v>
      </c>
      <c r="F633" t="s">
        <v>42</v>
      </c>
      <c r="G633" t="s">
        <v>51</v>
      </c>
      <c r="I633" t="s">
        <v>45</v>
      </c>
      <c r="J633" t="s">
        <v>42</v>
      </c>
      <c r="K633" t="s">
        <v>51</v>
      </c>
      <c r="L633" t="s">
        <v>109</v>
      </c>
      <c r="M633" t="s">
        <v>110</v>
      </c>
      <c r="N633">
        <v>37364</v>
      </c>
      <c r="O633" t="str">
        <f t="shared" si="9"/>
        <v>4366700 - Remb.ass.maternités</v>
      </c>
    </row>
    <row r="634" spans="1:15" hidden="1" x14ac:dyDescent="0.25">
      <c r="A634">
        <v>4368100</v>
      </c>
      <c r="B634" t="s">
        <v>1179</v>
      </c>
      <c r="C634" t="s">
        <v>1179</v>
      </c>
      <c r="D634" t="s">
        <v>1011</v>
      </c>
      <c r="E634" t="s">
        <v>42</v>
      </c>
      <c r="F634" t="s">
        <v>42</v>
      </c>
      <c r="G634" t="s">
        <v>51</v>
      </c>
      <c r="I634" t="s">
        <v>45</v>
      </c>
      <c r="J634" t="s">
        <v>42</v>
      </c>
      <c r="K634" t="s">
        <v>51</v>
      </c>
      <c r="L634" t="s">
        <v>47</v>
      </c>
      <c r="M634" t="s">
        <v>173</v>
      </c>
      <c r="N634">
        <v>36297</v>
      </c>
      <c r="O634" t="str">
        <f t="shared" si="9"/>
        <v>4368100 - #Dédommagement EPM</v>
      </c>
    </row>
    <row r="635" spans="1:15" hidden="1" x14ac:dyDescent="0.25">
      <c r="A635">
        <v>4390100</v>
      </c>
      <c r="B635" t="s">
        <v>1233</v>
      </c>
      <c r="C635" t="s">
        <v>1234</v>
      </c>
      <c r="D635" t="s">
        <v>1011</v>
      </c>
      <c r="E635" t="s">
        <v>42</v>
      </c>
      <c r="F635" t="s">
        <v>42</v>
      </c>
      <c r="G635" t="s">
        <v>51</v>
      </c>
      <c r="I635" t="s">
        <v>45</v>
      </c>
      <c r="J635" t="s">
        <v>42</v>
      </c>
      <c r="K635" t="s">
        <v>51</v>
      </c>
      <c r="L635" t="s">
        <v>47</v>
      </c>
      <c r="M635" t="s">
        <v>52</v>
      </c>
      <c r="N635">
        <v>36098</v>
      </c>
      <c r="O635" t="str">
        <f t="shared" si="9"/>
        <v>4390100 - #Droits d'auteur/bre</v>
      </c>
    </row>
    <row r="636" spans="1:15" hidden="1" x14ac:dyDescent="0.25">
      <c r="A636">
        <v>4390200</v>
      </c>
      <c r="B636" t="s">
        <v>1235</v>
      </c>
      <c r="C636" t="s">
        <v>1235</v>
      </c>
      <c r="D636" t="s">
        <v>1011</v>
      </c>
      <c r="E636" t="s">
        <v>42</v>
      </c>
      <c r="F636" t="s">
        <v>42</v>
      </c>
      <c r="G636" t="s">
        <v>51</v>
      </c>
      <c r="I636" t="s">
        <v>45</v>
      </c>
      <c r="J636" t="s">
        <v>42</v>
      </c>
      <c r="K636" t="s">
        <v>51</v>
      </c>
      <c r="L636" t="s">
        <v>47</v>
      </c>
      <c r="M636" t="s">
        <v>52</v>
      </c>
      <c r="N636">
        <v>36098</v>
      </c>
      <c r="O636" t="str">
        <f t="shared" si="9"/>
        <v>4390200 - #Autres recettes</v>
      </c>
    </row>
    <row r="637" spans="1:15" hidden="1" x14ac:dyDescent="0.25">
      <c r="A637">
        <v>4390300</v>
      </c>
      <c r="B637" t="s">
        <v>1236</v>
      </c>
      <c r="C637" t="s">
        <v>1237</v>
      </c>
      <c r="D637" t="s">
        <v>1011</v>
      </c>
      <c r="E637" t="s">
        <v>42</v>
      </c>
      <c r="F637" t="s">
        <v>42</v>
      </c>
      <c r="G637" t="s">
        <v>51</v>
      </c>
      <c r="I637" t="s">
        <v>45</v>
      </c>
      <c r="J637" t="s">
        <v>42</v>
      </c>
      <c r="K637" t="s">
        <v>51</v>
      </c>
      <c r="L637" t="s">
        <v>47</v>
      </c>
      <c r="M637" t="s">
        <v>54</v>
      </c>
      <c r="N637">
        <v>40645</v>
      </c>
      <c r="O637" t="str">
        <f t="shared" si="9"/>
        <v>4390300 - #Dissolution Prov.PA</v>
      </c>
    </row>
    <row r="638" spans="1:15" x14ac:dyDescent="0.25">
      <c r="A638">
        <v>4390301</v>
      </c>
      <c r="B638" t="s">
        <v>1238</v>
      </c>
      <c r="C638" t="s">
        <v>1239</v>
      </c>
      <c r="D638" t="s">
        <v>1011</v>
      </c>
      <c r="E638" t="s">
        <v>42</v>
      </c>
      <c r="F638" t="s">
        <v>42</v>
      </c>
      <c r="G638" t="s">
        <v>51</v>
      </c>
      <c r="I638" t="s">
        <v>45</v>
      </c>
      <c r="J638" t="s">
        <v>42</v>
      </c>
      <c r="K638" t="s">
        <v>1130</v>
      </c>
      <c r="L638" t="s">
        <v>47</v>
      </c>
      <c r="M638" t="s">
        <v>48</v>
      </c>
      <c r="N638">
        <v>41628</v>
      </c>
      <c r="O638" t="str">
        <f t="shared" si="9"/>
        <v>4390301 - Dons entrepr.publ.</v>
      </c>
    </row>
    <row r="639" spans="1:15" x14ac:dyDescent="0.25">
      <c r="A639">
        <v>4390302</v>
      </c>
      <c r="B639" t="s">
        <v>1240</v>
      </c>
      <c r="C639" t="s">
        <v>1241</v>
      </c>
      <c r="D639" t="s">
        <v>1011</v>
      </c>
      <c r="E639" t="s">
        <v>42</v>
      </c>
      <c r="F639" t="s">
        <v>42</v>
      </c>
      <c r="G639" t="s">
        <v>51</v>
      </c>
      <c r="I639" t="s">
        <v>45</v>
      </c>
      <c r="J639" t="s">
        <v>42</v>
      </c>
      <c r="K639" t="s">
        <v>1130</v>
      </c>
      <c r="L639" t="s">
        <v>47</v>
      </c>
      <c r="M639" t="s">
        <v>48</v>
      </c>
      <c r="N639">
        <v>41628</v>
      </c>
      <c r="O639" t="str">
        <f t="shared" si="9"/>
        <v>4390302 - Dons entrepr.priv.nl</v>
      </c>
    </row>
    <row r="640" spans="1:15" x14ac:dyDescent="0.25">
      <c r="A640">
        <v>4390303</v>
      </c>
      <c r="B640" t="s">
        <v>1242</v>
      </c>
      <c r="C640" t="s">
        <v>1243</v>
      </c>
      <c r="D640" t="s">
        <v>1011</v>
      </c>
      <c r="E640" t="s">
        <v>42</v>
      </c>
      <c r="F640" t="s">
        <v>42</v>
      </c>
      <c r="G640" t="s">
        <v>51</v>
      </c>
      <c r="I640" t="s">
        <v>45</v>
      </c>
      <c r="J640" t="s">
        <v>42</v>
      </c>
      <c r="K640" t="s">
        <v>1130</v>
      </c>
      <c r="L640" t="s">
        <v>47</v>
      </c>
      <c r="M640" t="s">
        <v>48</v>
      </c>
      <c r="N640">
        <v>41628</v>
      </c>
      <c r="O640" t="str">
        <f t="shared" si="9"/>
        <v>4390303 - Dons entrepr.priv.lu</v>
      </c>
    </row>
    <row r="641" spans="1:15" x14ac:dyDescent="0.25">
      <c r="A641">
        <v>4390304</v>
      </c>
      <c r="B641" t="s">
        <v>1244</v>
      </c>
      <c r="C641" t="s">
        <v>1245</v>
      </c>
      <c r="D641" t="s">
        <v>1011</v>
      </c>
      <c r="E641" t="s">
        <v>42</v>
      </c>
      <c r="F641" t="s">
        <v>42</v>
      </c>
      <c r="G641" t="s">
        <v>51</v>
      </c>
      <c r="I641" t="s">
        <v>45</v>
      </c>
      <c r="J641" t="s">
        <v>42</v>
      </c>
      <c r="K641" t="s">
        <v>1130</v>
      </c>
      <c r="L641" t="s">
        <v>47</v>
      </c>
      <c r="M641" t="s">
        <v>48</v>
      </c>
      <c r="N641">
        <v>41628</v>
      </c>
      <c r="O641" t="str">
        <f t="shared" si="9"/>
        <v>4390304 - Rbt dons entr.publ.</v>
      </c>
    </row>
    <row r="642" spans="1:15" x14ac:dyDescent="0.25">
      <c r="A642">
        <v>4390305</v>
      </c>
      <c r="B642" t="s">
        <v>1246</v>
      </c>
      <c r="C642" t="s">
        <v>1247</v>
      </c>
      <c r="D642" t="s">
        <v>1011</v>
      </c>
      <c r="E642" t="s">
        <v>42</v>
      </c>
      <c r="F642" t="s">
        <v>42</v>
      </c>
      <c r="G642" t="s">
        <v>51</v>
      </c>
      <c r="I642" t="s">
        <v>45</v>
      </c>
      <c r="J642" t="s">
        <v>42</v>
      </c>
      <c r="K642" t="s">
        <v>1130</v>
      </c>
      <c r="L642" t="s">
        <v>47</v>
      </c>
      <c r="M642" t="s">
        <v>48</v>
      </c>
      <c r="N642">
        <v>41628</v>
      </c>
      <c r="O642" t="str">
        <f t="shared" si="9"/>
        <v>4390305 - Rbt dons entr.priv.n</v>
      </c>
    </row>
    <row r="643" spans="1:15" x14ac:dyDescent="0.25">
      <c r="A643">
        <v>4390306</v>
      </c>
      <c r="B643" t="s">
        <v>1248</v>
      </c>
      <c r="C643" t="s">
        <v>1249</v>
      </c>
      <c r="D643" t="s">
        <v>1011</v>
      </c>
      <c r="E643" t="s">
        <v>42</v>
      </c>
      <c r="F643" t="s">
        <v>42</v>
      </c>
      <c r="G643" t="s">
        <v>51</v>
      </c>
      <c r="I643" t="s">
        <v>45</v>
      </c>
      <c r="J643" t="s">
        <v>42</v>
      </c>
      <c r="K643" t="s">
        <v>1130</v>
      </c>
      <c r="L643" t="s">
        <v>47</v>
      </c>
      <c r="M643" t="s">
        <v>48</v>
      </c>
      <c r="N643">
        <v>41628</v>
      </c>
      <c r="O643" t="str">
        <f t="shared" ref="O643:O706" si="10">A643&amp;" - "&amp;B643</f>
        <v>4390306 - Rbt dons entr.priv.l</v>
      </c>
    </row>
    <row r="644" spans="1:15" hidden="1" x14ac:dyDescent="0.25">
      <c r="A644">
        <v>4390310</v>
      </c>
      <c r="B644" t="s">
        <v>1250</v>
      </c>
      <c r="C644" t="s">
        <v>1251</v>
      </c>
      <c r="D644" t="s">
        <v>1011</v>
      </c>
      <c r="E644" t="s">
        <v>42</v>
      </c>
      <c r="F644" t="s">
        <v>42</v>
      </c>
      <c r="G644" t="s">
        <v>51</v>
      </c>
      <c r="I644" t="s">
        <v>45</v>
      </c>
      <c r="J644" t="s">
        <v>42</v>
      </c>
      <c r="K644" t="s">
        <v>51</v>
      </c>
      <c r="L644" t="s">
        <v>47</v>
      </c>
      <c r="M644" t="s">
        <v>54</v>
      </c>
      <c r="N644">
        <v>40645</v>
      </c>
      <c r="O644" t="str">
        <f t="shared" si="10"/>
        <v>4390310 - #Dissolution Prov.EN</v>
      </c>
    </row>
    <row r="645" spans="1:15" x14ac:dyDescent="0.25">
      <c r="A645">
        <v>4390881</v>
      </c>
      <c r="B645" t="s">
        <v>1252</v>
      </c>
      <c r="C645" t="s">
        <v>1253</v>
      </c>
      <c r="D645" t="s">
        <v>1011</v>
      </c>
      <c r="E645" t="s">
        <v>42</v>
      </c>
      <c r="F645" t="s">
        <v>42</v>
      </c>
      <c r="G645" t="s">
        <v>51</v>
      </c>
      <c r="I645" t="s">
        <v>45</v>
      </c>
      <c r="J645" t="s">
        <v>42</v>
      </c>
      <c r="K645" t="s">
        <v>1254</v>
      </c>
      <c r="L645" t="s">
        <v>47</v>
      </c>
      <c r="M645" t="s">
        <v>48</v>
      </c>
      <c r="N645">
        <v>41628</v>
      </c>
      <c r="O645" t="str">
        <f t="shared" si="10"/>
        <v>4390881 - Dissolution Prov.PAT</v>
      </c>
    </row>
    <row r="646" spans="1:15" x14ac:dyDescent="0.25">
      <c r="A646">
        <v>4390882</v>
      </c>
      <c r="B646" t="s">
        <v>1255</v>
      </c>
      <c r="C646" t="s">
        <v>1256</v>
      </c>
      <c r="D646" t="s">
        <v>1011</v>
      </c>
      <c r="E646" t="s">
        <v>42</v>
      </c>
      <c r="F646" t="s">
        <v>42</v>
      </c>
      <c r="G646" t="s">
        <v>51</v>
      </c>
      <c r="I646" t="s">
        <v>45</v>
      </c>
      <c r="J646" t="s">
        <v>42</v>
      </c>
      <c r="K646" t="s">
        <v>1257</v>
      </c>
      <c r="L646" t="s">
        <v>47</v>
      </c>
      <c r="M646" t="s">
        <v>48</v>
      </c>
      <c r="N646">
        <v>41628</v>
      </c>
      <c r="O646" t="str">
        <f t="shared" si="10"/>
        <v>4390882 - Dissolution Prov.ENS</v>
      </c>
    </row>
    <row r="647" spans="1:15" x14ac:dyDescent="0.25">
      <c r="A647">
        <v>4390990</v>
      </c>
      <c r="B647" t="s">
        <v>1258</v>
      </c>
      <c r="C647" t="s">
        <v>1258</v>
      </c>
      <c r="D647" t="s">
        <v>1011</v>
      </c>
      <c r="E647" t="s">
        <v>42</v>
      </c>
      <c r="F647" t="s">
        <v>42</v>
      </c>
      <c r="G647" t="s">
        <v>51</v>
      </c>
      <c r="I647" t="s">
        <v>45</v>
      </c>
      <c r="J647" t="s">
        <v>42</v>
      </c>
      <c r="K647" t="s">
        <v>1259</v>
      </c>
      <c r="L647" t="s">
        <v>47</v>
      </c>
      <c r="M647" t="s">
        <v>48</v>
      </c>
      <c r="N647">
        <v>41628</v>
      </c>
      <c r="O647" t="str">
        <f t="shared" si="10"/>
        <v>4390990 - Remboursement frais</v>
      </c>
    </row>
    <row r="648" spans="1:15" x14ac:dyDescent="0.25">
      <c r="A648">
        <v>4400000</v>
      </c>
      <c r="B648" t="s">
        <v>1260</v>
      </c>
      <c r="C648" t="s">
        <v>1260</v>
      </c>
      <c r="D648" t="s">
        <v>1011</v>
      </c>
      <c r="E648" t="s">
        <v>42</v>
      </c>
      <c r="F648" t="s">
        <v>42</v>
      </c>
      <c r="G648" t="s">
        <v>51</v>
      </c>
      <c r="I648" t="s">
        <v>45</v>
      </c>
      <c r="J648" t="s">
        <v>42</v>
      </c>
      <c r="K648" t="s">
        <v>1261</v>
      </c>
      <c r="L648" t="s">
        <v>47</v>
      </c>
      <c r="M648" t="s">
        <v>48</v>
      </c>
      <c r="N648">
        <v>41628</v>
      </c>
      <c r="O648" t="str">
        <f t="shared" si="10"/>
        <v>4400000 - Intérêts bancaires</v>
      </c>
    </row>
    <row r="649" spans="1:15" x14ac:dyDescent="0.25">
      <c r="A649">
        <v>4402000</v>
      </c>
      <c r="B649" t="s">
        <v>1262</v>
      </c>
      <c r="C649" t="s">
        <v>1262</v>
      </c>
      <c r="D649" t="s">
        <v>1011</v>
      </c>
      <c r="E649" t="s">
        <v>42</v>
      </c>
      <c r="F649" t="s">
        <v>42</v>
      </c>
      <c r="G649" t="s">
        <v>51</v>
      </c>
      <c r="I649" t="s">
        <v>45</v>
      </c>
      <c r="J649" t="s">
        <v>42</v>
      </c>
      <c r="K649" t="s">
        <v>1261</v>
      </c>
      <c r="L649" t="s">
        <v>47</v>
      </c>
      <c r="M649" t="s">
        <v>48</v>
      </c>
      <c r="N649">
        <v>41628</v>
      </c>
      <c r="O649" t="str">
        <f t="shared" si="10"/>
        <v>4402000 - Revenus titres</v>
      </c>
    </row>
    <row r="650" spans="1:15" x14ac:dyDescent="0.25">
      <c r="A650">
        <v>4410020</v>
      </c>
      <c r="B650" t="s">
        <v>1263</v>
      </c>
      <c r="C650" t="s">
        <v>1264</v>
      </c>
      <c r="D650" t="s">
        <v>1011</v>
      </c>
      <c r="E650" t="s">
        <v>42</v>
      </c>
      <c r="F650" t="s">
        <v>42</v>
      </c>
      <c r="G650" t="s">
        <v>51</v>
      </c>
      <c r="I650" t="s">
        <v>45</v>
      </c>
      <c r="J650" t="s">
        <v>42</v>
      </c>
      <c r="K650" t="s">
        <v>1261</v>
      </c>
      <c r="L650" t="s">
        <v>47</v>
      </c>
      <c r="M650" t="s">
        <v>48</v>
      </c>
      <c r="N650">
        <v>41628</v>
      </c>
      <c r="O650" t="str">
        <f t="shared" si="10"/>
        <v>4410020 - Bénéf.ventes titres</v>
      </c>
    </row>
    <row r="651" spans="1:15" x14ac:dyDescent="0.25">
      <c r="A651">
        <v>4419101</v>
      </c>
      <c r="B651" t="s">
        <v>1265</v>
      </c>
      <c r="C651" t="s">
        <v>1266</v>
      </c>
      <c r="D651" t="s">
        <v>1011</v>
      </c>
      <c r="E651" t="s">
        <v>42</v>
      </c>
      <c r="F651" t="s">
        <v>42</v>
      </c>
      <c r="G651" t="s">
        <v>51</v>
      </c>
      <c r="I651" t="s">
        <v>45</v>
      </c>
      <c r="J651" t="s">
        <v>42</v>
      </c>
      <c r="K651" t="s">
        <v>1261</v>
      </c>
      <c r="L651" t="s">
        <v>47</v>
      </c>
      <c r="M651" t="s">
        <v>54</v>
      </c>
      <c r="N651">
        <v>41739</v>
      </c>
      <c r="O651" t="str">
        <f t="shared" si="10"/>
        <v>4419101 - Bénéf.réal.s/couver</v>
      </c>
    </row>
    <row r="652" spans="1:15" x14ac:dyDescent="0.25">
      <c r="A652">
        <v>4430000</v>
      </c>
      <c r="B652" t="s">
        <v>1267</v>
      </c>
      <c r="C652" t="s">
        <v>1268</v>
      </c>
      <c r="D652" t="s">
        <v>1011</v>
      </c>
      <c r="E652" t="s">
        <v>42</v>
      </c>
      <c r="F652" t="s">
        <v>42</v>
      </c>
      <c r="G652" t="s">
        <v>51</v>
      </c>
      <c r="I652" t="s">
        <v>45</v>
      </c>
      <c r="J652" t="s">
        <v>42</v>
      </c>
      <c r="K652" t="s">
        <v>1261</v>
      </c>
      <c r="L652" t="s">
        <v>47</v>
      </c>
      <c r="M652" t="s">
        <v>48</v>
      </c>
      <c r="N652">
        <v>41628</v>
      </c>
      <c r="O652" t="str">
        <f t="shared" si="10"/>
        <v>4430000 - Prod.immeubles plac.</v>
      </c>
    </row>
    <row r="653" spans="1:15" x14ac:dyDescent="0.25">
      <c r="A653">
        <v>4440120</v>
      </c>
      <c r="B653" t="s">
        <v>1269</v>
      </c>
      <c r="C653" t="s">
        <v>1270</v>
      </c>
      <c r="D653" t="s">
        <v>1011</v>
      </c>
      <c r="E653" t="s">
        <v>42</v>
      </c>
      <c r="F653" t="s">
        <v>42</v>
      </c>
      <c r="G653" t="s">
        <v>51</v>
      </c>
      <c r="I653" t="s">
        <v>45</v>
      </c>
      <c r="J653" t="s">
        <v>42</v>
      </c>
      <c r="K653" t="s">
        <v>1261</v>
      </c>
      <c r="L653" t="s">
        <v>47</v>
      </c>
      <c r="M653" t="s">
        <v>48</v>
      </c>
      <c r="N653">
        <v>41628</v>
      </c>
      <c r="O653" t="str">
        <f t="shared" si="10"/>
        <v>4440120 - Bénéf.latents titres</v>
      </c>
    </row>
    <row r="654" spans="1:15" x14ac:dyDescent="0.25">
      <c r="A654">
        <v>4442175</v>
      </c>
      <c r="B654" t="s">
        <v>1271</v>
      </c>
      <c r="C654" t="s">
        <v>1272</v>
      </c>
      <c r="D654" t="s">
        <v>1011</v>
      </c>
      <c r="E654" t="s">
        <v>42</v>
      </c>
      <c r="F654" t="s">
        <v>42</v>
      </c>
      <c r="G654" t="s">
        <v>51</v>
      </c>
      <c r="I654" t="s">
        <v>45</v>
      </c>
      <c r="J654" t="s">
        <v>42</v>
      </c>
      <c r="K654" t="s">
        <v>1261</v>
      </c>
      <c r="L654" t="s">
        <v>47</v>
      </c>
      <c r="M654" t="s">
        <v>54</v>
      </c>
      <c r="N654">
        <v>41716</v>
      </c>
      <c r="O654" t="str">
        <f t="shared" si="10"/>
        <v>4442175 - Bénéf.lat.s/couver</v>
      </c>
    </row>
    <row r="655" spans="1:15" x14ac:dyDescent="0.25">
      <c r="A655">
        <v>4443100</v>
      </c>
      <c r="B655" t="s">
        <v>1273</v>
      </c>
      <c r="C655" t="s">
        <v>1274</v>
      </c>
      <c r="D655" t="s">
        <v>1011</v>
      </c>
      <c r="E655" t="s">
        <v>42</v>
      </c>
      <c r="F655" t="s">
        <v>42</v>
      </c>
      <c r="G655" t="s">
        <v>51</v>
      </c>
      <c r="I655" t="s">
        <v>45</v>
      </c>
      <c r="J655" t="s">
        <v>42</v>
      </c>
      <c r="K655" t="s">
        <v>1261</v>
      </c>
      <c r="L655" t="s">
        <v>47</v>
      </c>
      <c r="M655" t="s">
        <v>48</v>
      </c>
      <c r="N655">
        <v>41628</v>
      </c>
      <c r="O655" t="str">
        <f t="shared" si="10"/>
        <v>4443100 - Bénéf.latents imm.</v>
      </c>
    </row>
    <row r="656" spans="1:15" hidden="1" x14ac:dyDescent="0.25">
      <c r="A656">
        <v>4470000</v>
      </c>
      <c r="B656" t="s">
        <v>1275</v>
      </c>
      <c r="C656" t="s">
        <v>1276</v>
      </c>
      <c r="D656" t="s">
        <v>1011</v>
      </c>
      <c r="E656" t="s">
        <v>45</v>
      </c>
      <c r="F656" t="s">
        <v>45</v>
      </c>
      <c r="G656" t="s">
        <v>51</v>
      </c>
      <c r="I656" t="s">
        <v>45</v>
      </c>
      <c r="J656" t="s">
        <v>42</v>
      </c>
      <c r="K656" t="s">
        <v>1048</v>
      </c>
      <c r="L656" t="s">
        <v>109</v>
      </c>
      <c r="M656" t="s">
        <v>48</v>
      </c>
      <c r="N656">
        <v>41628</v>
      </c>
      <c r="O656" t="str">
        <f t="shared" si="10"/>
        <v>4470000 - Location locaux mat.</v>
      </c>
    </row>
    <row r="657" spans="1:15" hidden="1" x14ac:dyDescent="0.25">
      <c r="A657">
        <v>4600100</v>
      </c>
      <c r="B657" t="s">
        <v>1277</v>
      </c>
      <c r="C657" t="s">
        <v>1278</v>
      </c>
      <c r="D657" t="s">
        <v>1011</v>
      </c>
      <c r="E657" t="s">
        <v>42</v>
      </c>
      <c r="F657" t="s">
        <v>42</v>
      </c>
      <c r="G657" t="s">
        <v>51</v>
      </c>
      <c r="I657" t="s">
        <v>45</v>
      </c>
      <c r="J657" t="s">
        <v>42</v>
      </c>
      <c r="K657" t="s">
        <v>51</v>
      </c>
      <c r="L657" t="s">
        <v>47</v>
      </c>
      <c r="M657" t="s">
        <v>52</v>
      </c>
      <c r="N657">
        <v>36098</v>
      </c>
      <c r="O657" t="str">
        <f t="shared" si="10"/>
        <v>4600100 - #Allocations Confédé</v>
      </c>
    </row>
    <row r="658" spans="1:15" hidden="1" x14ac:dyDescent="0.25">
      <c r="A658">
        <v>4600150</v>
      </c>
      <c r="B658" t="s">
        <v>915</v>
      </c>
      <c r="C658" t="s">
        <v>916</v>
      </c>
      <c r="D658" t="s">
        <v>1011</v>
      </c>
      <c r="E658" t="s">
        <v>42</v>
      </c>
      <c r="F658" t="s">
        <v>42</v>
      </c>
      <c r="G658" t="s">
        <v>51</v>
      </c>
      <c r="I658" t="s">
        <v>45</v>
      </c>
      <c r="J658" t="s">
        <v>42</v>
      </c>
      <c r="K658" t="s">
        <v>51</v>
      </c>
      <c r="L658" t="s">
        <v>47</v>
      </c>
      <c r="M658" t="s">
        <v>54</v>
      </c>
      <c r="N658">
        <v>38762</v>
      </c>
      <c r="O658" t="str">
        <f t="shared" si="10"/>
        <v>4600150 - #Subv.Campus virtuel</v>
      </c>
    </row>
    <row r="659" spans="1:15" hidden="1" x14ac:dyDescent="0.25">
      <c r="A659">
        <v>4600200</v>
      </c>
      <c r="B659" t="s">
        <v>1279</v>
      </c>
      <c r="C659" t="s">
        <v>1280</v>
      </c>
      <c r="D659" t="s">
        <v>1011</v>
      </c>
      <c r="E659" t="s">
        <v>45</v>
      </c>
      <c r="F659" t="s">
        <v>45</v>
      </c>
      <c r="G659" t="s">
        <v>51</v>
      </c>
      <c r="I659" t="s">
        <v>45</v>
      </c>
      <c r="J659" t="s">
        <v>42</v>
      </c>
      <c r="K659" t="s">
        <v>51</v>
      </c>
      <c r="L659" t="s">
        <v>109</v>
      </c>
      <c r="M659" t="s">
        <v>58</v>
      </c>
      <c r="N659">
        <v>36292</v>
      </c>
      <c r="O659" t="str">
        <f t="shared" si="10"/>
        <v>4600200 - #HE-subv alloc.étudi</v>
      </c>
    </row>
    <row r="660" spans="1:15" hidden="1" x14ac:dyDescent="0.25">
      <c r="A660">
        <v>4600300</v>
      </c>
      <c r="B660" t="s">
        <v>1281</v>
      </c>
      <c r="C660" t="s">
        <v>1281</v>
      </c>
      <c r="D660" t="s">
        <v>1011</v>
      </c>
      <c r="E660" t="s">
        <v>42</v>
      </c>
      <c r="F660" t="s">
        <v>42</v>
      </c>
      <c r="G660" t="s">
        <v>51</v>
      </c>
      <c r="I660" t="s">
        <v>45</v>
      </c>
      <c r="J660" t="s">
        <v>42</v>
      </c>
      <c r="K660" t="s">
        <v>51</v>
      </c>
      <c r="L660" t="s">
        <v>47</v>
      </c>
      <c r="M660" t="s">
        <v>58</v>
      </c>
      <c r="N660">
        <v>36292</v>
      </c>
      <c r="O660" t="str">
        <f t="shared" si="10"/>
        <v>4600300 - #OFAS, formation</v>
      </c>
    </row>
    <row r="661" spans="1:15" hidden="1" x14ac:dyDescent="0.25">
      <c r="A661">
        <v>4600400</v>
      </c>
      <c r="B661" t="s">
        <v>1282</v>
      </c>
      <c r="C661" t="s">
        <v>1283</v>
      </c>
      <c r="D661" t="s">
        <v>1011</v>
      </c>
      <c r="E661" t="s">
        <v>42</v>
      </c>
      <c r="F661" t="s">
        <v>42</v>
      </c>
      <c r="G661" t="s">
        <v>51</v>
      </c>
      <c r="I661" t="s">
        <v>45</v>
      </c>
      <c r="J661" t="s">
        <v>42</v>
      </c>
      <c r="K661" t="s">
        <v>51</v>
      </c>
      <c r="L661" t="s">
        <v>47</v>
      </c>
      <c r="M661" t="s">
        <v>58</v>
      </c>
      <c r="N661">
        <v>36292</v>
      </c>
      <c r="O661" t="str">
        <f t="shared" si="10"/>
        <v>4600400 - #Subv.fédérale base</v>
      </c>
    </row>
    <row r="662" spans="1:15" hidden="1" x14ac:dyDescent="0.25">
      <c r="A662">
        <v>4600500</v>
      </c>
      <c r="B662" t="s">
        <v>1284</v>
      </c>
      <c r="C662" t="s">
        <v>1285</v>
      </c>
      <c r="D662" t="s">
        <v>1011</v>
      </c>
      <c r="E662" t="s">
        <v>45</v>
      </c>
      <c r="F662" t="s">
        <v>45</v>
      </c>
      <c r="G662" t="s">
        <v>51</v>
      </c>
      <c r="I662" t="s">
        <v>45</v>
      </c>
      <c r="J662" t="s">
        <v>42</v>
      </c>
      <c r="K662" t="s">
        <v>51</v>
      </c>
      <c r="L662" t="s">
        <v>109</v>
      </c>
      <c r="M662" t="s">
        <v>58</v>
      </c>
      <c r="N662">
        <v>36292</v>
      </c>
      <c r="O662" t="str">
        <f t="shared" si="10"/>
        <v>4600500 - #Subv.fédérale équip</v>
      </c>
    </row>
    <row r="663" spans="1:15" hidden="1" x14ac:dyDescent="0.25">
      <c r="A663">
        <v>4600600</v>
      </c>
      <c r="B663" t="s">
        <v>1286</v>
      </c>
      <c r="C663" t="s">
        <v>1287</v>
      </c>
      <c r="D663" t="s">
        <v>1011</v>
      </c>
      <c r="E663" t="s">
        <v>45</v>
      </c>
      <c r="F663" t="s">
        <v>42</v>
      </c>
      <c r="G663" t="s">
        <v>51</v>
      </c>
      <c r="I663" t="s">
        <v>45</v>
      </c>
      <c r="J663" t="s">
        <v>42</v>
      </c>
      <c r="K663" t="s">
        <v>51</v>
      </c>
      <c r="L663" t="s">
        <v>109</v>
      </c>
      <c r="M663" t="s">
        <v>58</v>
      </c>
      <c r="N663">
        <v>36292</v>
      </c>
      <c r="O663" t="str">
        <f t="shared" si="10"/>
        <v>4600600 - #Subv.forma.continue</v>
      </c>
    </row>
    <row r="664" spans="1:15" hidden="1" x14ac:dyDescent="0.25">
      <c r="A664">
        <v>4600700</v>
      </c>
      <c r="B664" t="s">
        <v>1288</v>
      </c>
      <c r="C664" t="s">
        <v>1289</v>
      </c>
      <c r="D664" t="s">
        <v>1011</v>
      </c>
      <c r="E664" t="s">
        <v>45</v>
      </c>
      <c r="F664" t="s">
        <v>45</v>
      </c>
      <c r="G664" t="s">
        <v>51</v>
      </c>
      <c r="I664" t="s">
        <v>45</v>
      </c>
      <c r="J664" t="s">
        <v>42</v>
      </c>
      <c r="K664" t="s">
        <v>51</v>
      </c>
      <c r="L664" t="s">
        <v>109</v>
      </c>
      <c r="M664" t="s">
        <v>58</v>
      </c>
      <c r="N664">
        <v>36292</v>
      </c>
      <c r="O664" t="str">
        <f t="shared" si="10"/>
        <v>4600700 - #Subv.spéciale forma</v>
      </c>
    </row>
    <row r="665" spans="1:15" hidden="1" x14ac:dyDescent="0.25">
      <c r="A665">
        <v>4600800</v>
      </c>
      <c r="B665" t="s">
        <v>920</v>
      </c>
      <c r="C665" t="s">
        <v>921</v>
      </c>
      <c r="D665" t="s">
        <v>1011</v>
      </c>
      <c r="E665" t="s">
        <v>42</v>
      </c>
      <c r="F665" t="s">
        <v>42</v>
      </c>
      <c r="G665" t="s">
        <v>51</v>
      </c>
      <c r="I665" t="s">
        <v>45</v>
      </c>
      <c r="J665" t="s">
        <v>42</v>
      </c>
      <c r="K665" t="s">
        <v>51</v>
      </c>
      <c r="L665" t="s">
        <v>47</v>
      </c>
      <c r="M665" t="s">
        <v>54</v>
      </c>
      <c r="N665">
        <v>37076</v>
      </c>
      <c r="O665" t="str">
        <f t="shared" si="10"/>
        <v>4600800 - #Subv.Egalité</v>
      </c>
    </row>
    <row r="666" spans="1:15" hidden="1" x14ac:dyDescent="0.25">
      <c r="A666">
        <v>4600850</v>
      </c>
      <c r="B666" t="s">
        <v>1290</v>
      </c>
      <c r="C666" t="s">
        <v>1290</v>
      </c>
      <c r="D666" t="s">
        <v>1011</v>
      </c>
      <c r="E666" t="s">
        <v>42</v>
      </c>
      <c r="F666" t="s">
        <v>42</v>
      </c>
      <c r="G666" t="s">
        <v>51</v>
      </c>
      <c r="I666" t="s">
        <v>45</v>
      </c>
      <c r="J666" t="s">
        <v>42</v>
      </c>
      <c r="K666" t="s">
        <v>51</v>
      </c>
      <c r="L666" t="s">
        <v>47</v>
      </c>
      <c r="M666" t="s">
        <v>54</v>
      </c>
      <c r="N666">
        <v>38887</v>
      </c>
      <c r="O666" t="str">
        <f t="shared" si="10"/>
        <v>4600850 - #Subvention Bologne</v>
      </c>
    </row>
    <row r="667" spans="1:15" hidden="1" x14ac:dyDescent="0.25">
      <c r="A667">
        <v>4600900</v>
      </c>
      <c r="B667" t="s">
        <v>1291</v>
      </c>
      <c r="C667" t="s">
        <v>1292</v>
      </c>
      <c r="D667" t="s">
        <v>1011</v>
      </c>
      <c r="E667" t="s">
        <v>42</v>
      </c>
      <c r="F667" t="s">
        <v>42</v>
      </c>
      <c r="G667" t="s">
        <v>51</v>
      </c>
      <c r="I667" t="s">
        <v>45</v>
      </c>
      <c r="J667" t="s">
        <v>42</v>
      </c>
      <c r="K667" t="s">
        <v>51</v>
      </c>
      <c r="L667" t="s">
        <v>47</v>
      </c>
      <c r="M667" t="s">
        <v>54</v>
      </c>
      <c r="N667">
        <v>38156</v>
      </c>
      <c r="O667" t="str">
        <f t="shared" si="10"/>
        <v>4600900 - #Rev.except.conféd.</v>
      </c>
    </row>
    <row r="668" spans="1:15" hidden="1" x14ac:dyDescent="0.25">
      <c r="A668">
        <v>4610100</v>
      </c>
      <c r="B668" t="s">
        <v>1293</v>
      </c>
      <c r="C668" t="s">
        <v>1294</v>
      </c>
      <c r="D668" t="s">
        <v>1011</v>
      </c>
      <c r="E668" t="s">
        <v>42</v>
      </c>
      <c r="F668" t="s">
        <v>42</v>
      </c>
      <c r="G668" t="s">
        <v>51</v>
      </c>
      <c r="I668" t="s">
        <v>45</v>
      </c>
      <c r="J668" t="s">
        <v>42</v>
      </c>
      <c r="K668" t="s">
        <v>51</v>
      </c>
      <c r="L668" t="s">
        <v>47</v>
      </c>
      <c r="M668" t="s">
        <v>58</v>
      </c>
      <c r="N668">
        <v>36292</v>
      </c>
      <c r="O668" t="str">
        <f t="shared" si="10"/>
        <v>4610100 - #Allocation cantonal</v>
      </c>
    </row>
    <row r="669" spans="1:15" hidden="1" x14ac:dyDescent="0.25">
      <c r="A669">
        <v>4610200</v>
      </c>
      <c r="B669" t="s">
        <v>1295</v>
      </c>
      <c r="C669" t="s">
        <v>1296</v>
      </c>
      <c r="D669" t="s">
        <v>1011</v>
      </c>
      <c r="E669" t="s">
        <v>42</v>
      </c>
      <c r="F669" t="s">
        <v>42</v>
      </c>
      <c r="G669" t="s">
        <v>51</v>
      </c>
      <c r="I669" t="s">
        <v>45</v>
      </c>
      <c r="J669" t="s">
        <v>42</v>
      </c>
      <c r="K669" t="s">
        <v>51</v>
      </c>
      <c r="L669" t="s">
        <v>47</v>
      </c>
      <c r="M669" t="s">
        <v>54</v>
      </c>
      <c r="N669">
        <v>38156</v>
      </c>
      <c r="O669" t="str">
        <f t="shared" si="10"/>
        <v>4610200 - #Allocat.Vaud ERP</v>
      </c>
    </row>
    <row r="670" spans="1:15" hidden="1" x14ac:dyDescent="0.25">
      <c r="A670">
        <v>4610300</v>
      </c>
      <c r="B670" t="s">
        <v>1297</v>
      </c>
      <c r="C670" t="s">
        <v>1297</v>
      </c>
      <c r="D670" t="s">
        <v>1011</v>
      </c>
      <c r="E670" t="s">
        <v>42</v>
      </c>
      <c r="F670" t="s">
        <v>42</v>
      </c>
      <c r="G670" t="s">
        <v>51</v>
      </c>
      <c r="I670" t="s">
        <v>45</v>
      </c>
      <c r="J670" t="s">
        <v>42</v>
      </c>
      <c r="K670" t="s">
        <v>51</v>
      </c>
      <c r="L670" t="s">
        <v>47</v>
      </c>
      <c r="M670" t="s">
        <v>54</v>
      </c>
      <c r="N670">
        <v>39497</v>
      </c>
      <c r="O670" t="str">
        <f t="shared" si="10"/>
        <v>4610300 - #RPT (ex.OFAS)</v>
      </c>
    </row>
    <row r="671" spans="1:15" hidden="1" x14ac:dyDescent="0.25">
      <c r="A671">
        <v>4610400</v>
      </c>
      <c r="B671" t="s">
        <v>1298</v>
      </c>
      <c r="C671" t="s">
        <v>1299</v>
      </c>
      <c r="D671" t="s">
        <v>1011</v>
      </c>
      <c r="E671" t="s">
        <v>42</v>
      </c>
      <c r="F671" t="s">
        <v>42</v>
      </c>
      <c r="G671" t="s">
        <v>51</v>
      </c>
      <c r="I671" t="s">
        <v>45</v>
      </c>
      <c r="J671" t="s">
        <v>42</v>
      </c>
      <c r="K671" t="s">
        <v>51</v>
      </c>
      <c r="L671" t="s">
        <v>47</v>
      </c>
      <c r="M671" t="s">
        <v>58</v>
      </c>
      <c r="N671">
        <v>36292</v>
      </c>
      <c r="O671" t="str">
        <f t="shared" si="10"/>
        <v>4610400 - #Participation canto</v>
      </c>
    </row>
    <row r="672" spans="1:15" hidden="1" x14ac:dyDescent="0.25">
      <c r="A672">
        <v>4610560</v>
      </c>
      <c r="B672" t="s">
        <v>1300</v>
      </c>
      <c r="C672" t="s">
        <v>1301</v>
      </c>
      <c r="D672" t="s">
        <v>1011</v>
      </c>
      <c r="E672" t="s">
        <v>42</v>
      </c>
      <c r="F672" t="s">
        <v>42</v>
      </c>
      <c r="G672" t="s">
        <v>51</v>
      </c>
      <c r="I672" t="s">
        <v>45</v>
      </c>
      <c r="J672" t="s">
        <v>42</v>
      </c>
      <c r="K672" t="s">
        <v>51</v>
      </c>
      <c r="L672" t="s">
        <v>47</v>
      </c>
      <c r="M672" t="s">
        <v>54</v>
      </c>
      <c r="N672">
        <v>39358</v>
      </c>
      <c r="O672" t="str">
        <f t="shared" si="10"/>
        <v>4610560 - #PROD.DIFF.INV.AMORT</v>
      </c>
    </row>
    <row r="673" spans="1:15" hidden="1" x14ac:dyDescent="0.25">
      <c r="A673">
        <v>4610570</v>
      </c>
      <c r="B673" t="s">
        <v>1302</v>
      </c>
      <c r="C673" t="s">
        <v>1303</v>
      </c>
      <c r="D673" t="s">
        <v>1011</v>
      </c>
      <c r="E673" t="s">
        <v>42</v>
      </c>
      <c r="F673" t="s">
        <v>42</v>
      </c>
      <c r="G673" t="s">
        <v>51</v>
      </c>
      <c r="I673" t="s">
        <v>45</v>
      </c>
      <c r="J673" t="s">
        <v>42</v>
      </c>
      <c r="K673" t="s">
        <v>51</v>
      </c>
      <c r="L673" t="s">
        <v>47</v>
      </c>
      <c r="M673" t="s">
        <v>54</v>
      </c>
      <c r="N673">
        <v>39358</v>
      </c>
      <c r="O673" t="str">
        <f t="shared" si="10"/>
        <v>4610570 - #PROD.DIFF.INV.CHARG</v>
      </c>
    </row>
    <row r="674" spans="1:15" x14ac:dyDescent="0.25">
      <c r="A674">
        <v>4611000</v>
      </c>
      <c r="B674" t="s">
        <v>1304</v>
      </c>
      <c r="C674" t="s">
        <v>1305</v>
      </c>
      <c r="D674" t="s">
        <v>1011</v>
      </c>
      <c r="E674" t="s">
        <v>42</v>
      </c>
      <c r="F674" t="s">
        <v>42</v>
      </c>
      <c r="G674" t="s">
        <v>51</v>
      </c>
      <c r="I674" t="s">
        <v>45</v>
      </c>
      <c r="J674" t="s">
        <v>42</v>
      </c>
      <c r="K674" t="s">
        <v>1306</v>
      </c>
      <c r="L674" t="s">
        <v>47</v>
      </c>
      <c r="M674" t="s">
        <v>48</v>
      </c>
      <c r="N674">
        <v>41628</v>
      </c>
      <c r="O674" t="str">
        <f t="shared" si="10"/>
        <v>4611000 - Participation canton</v>
      </c>
    </row>
    <row r="675" spans="1:15" x14ac:dyDescent="0.25">
      <c r="A675">
        <v>4611001</v>
      </c>
      <c r="B675" t="s">
        <v>1307</v>
      </c>
      <c r="C675" t="s">
        <v>1307</v>
      </c>
      <c r="D675" t="s">
        <v>1011</v>
      </c>
      <c r="E675" t="s">
        <v>42</v>
      </c>
      <c r="F675" t="s">
        <v>42</v>
      </c>
      <c r="G675" t="s">
        <v>51</v>
      </c>
      <c r="I675" t="s">
        <v>45</v>
      </c>
      <c r="J675" t="s">
        <v>42</v>
      </c>
      <c r="K675" t="s">
        <v>1308</v>
      </c>
      <c r="L675" t="s">
        <v>47</v>
      </c>
      <c r="M675" t="s">
        <v>54</v>
      </c>
      <c r="N675">
        <v>41724</v>
      </c>
      <c r="O675" t="str">
        <f t="shared" si="10"/>
        <v>4611001 - Allocat.Vaud ERP</v>
      </c>
    </row>
    <row r="676" spans="1:15" hidden="1" x14ac:dyDescent="0.25">
      <c r="A676">
        <v>4630100</v>
      </c>
      <c r="B676" t="s">
        <v>1309</v>
      </c>
      <c r="C676" t="s">
        <v>1310</v>
      </c>
      <c r="D676" t="s">
        <v>1011</v>
      </c>
      <c r="E676" t="s">
        <v>42</v>
      </c>
      <c r="F676" t="s">
        <v>42</v>
      </c>
      <c r="G676" t="s">
        <v>51</v>
      </c>
      <c r="I676" t="s">
        <v>45</v>
      </c>
      <c r="J676" t="s">
        <v>42</v>
      </c>
      <c r="K676" t="s">
        <v>51</v>
      </c>
      <c r="L676" t="s">
        <v>47</v>
      </c>
      <c r="M676" t="s">
        <v>54</v>
      </c>
      <c r="N676">
        <v>39497</v>
      </c>
      <c r="O676" t="str">
        <f t="shared" si="10"/>
        <v>4630100 - #Subv.amort.loc.fina</v>
      </c>
    </row>
    <row r="677" spans="1:15" hidden="1" x14ac:dyDescent="0.25">
      <c r="A677">
        <v>4630200</v>
      </c>
      <c r="B677" t="s">
        <v>1311</v>
      </c>
      <c r="C677" t="s">
        <v>1312</v>
      </c>
      <c r="D677" t="s">
        <v>1011</v>
      </c>
      <c r="E677" t="s">
        <v>42</v>
      </c>
      <c r="F677" t="s">
        <v>42</v>
      </c>
      <c r="G677" t="s">
        <v>51</v>
      </c>
      <c r="I677" t="s">
        <v>45</v>
      </c>
      <c r="J677" t="s">
        <v>42</v>
      </c>
      <c r="K677" t="s">
        <v>51</v>
      </c>
      <c r="L677" t="s">
        <v>47</v>
      </c>
      <c r="M677" t="s">
        <v>54</v>
      </c>
      <c r="N677">
        <v>39497</v>
      </c>
      <c r="O677" t="str">
        <f t="shared" si="10"/>
        <v>4630200 - #Subv.locat.financ.</v>
      </c>
    </row>
    <row r="678" spans="1:15" hidden="1" x14ac:dyDescent="0.25">
      <c r="A678">
        <v>4630300</v>
      </c>
      <c r="B678" t="s">
        <v>1313</v>
      </c>
      <c r="C678" t="s">
        <v>1314</v>
      </c>
      <c r="D678" t="s">
        <v>1011</v>
      </c>
      <c r="E678" t="s">
        <v>42</v>
      </c>
      <c r="F678" t="s">
        <v>42</v>
      </c>
      <c r="G678" t="s">
        <v>51</v>
      </c>
      <c r="I678" t="s">
        <v>45</v>
      </c>
      <c r="J678" t="s">
        <v>42</v>
      </c>
      <c r="K678" t="s">
        <v>51</v>
      </c>
      <c r="L678" t="s">
        <v>47</v>
      </c>
      <c r="M678" t="s">
        <v>54</v>
      </c>
      <c r="N678">
        <v>40595</v>
      </c>
      <c r="O678" t="str">
        <f t="shared" si="10"/>
        <v>4630300 - #OPE subv.non.monét.</v>
      </c>
    </row>
    <row r="679" spans="1:15" x14ac:dyDescent="0.25">
      <c r="A679">
        <v>4630991</v>
      </c>
      <c r="B679" t="s">
        <v>1315</v>
      </c>
      <c r="C679" t="s">
        <v>1316</v>
      </c>
      <c r="D679" t="s">
        <v>1011</v>
      </c>
      <c r="E679" t="s">
        <v>42</v>
      </c>
      <c r="F679" t="s">
        <v>42</v>
      </c>
      <c r="G679" t="s">
        <v>51</v>
      </c>
      <c r="I679" t="s">
        <v>45</v>
      </c>
      <c r="J679" t="s">
        <v>42</v>
      </c>
      <c r="K679" t="s">
        <v>1317</v>
      </c>
      <c r="L679" t="s">
        <v>47</v>
      </c>
      <c r="M679" t="s">
        <v>48</v>
      </c>
      <c r="N679">
        <v>41628</v>
      </c>
      <c r="O679" t="str">
        <f t="shared" si="10"/>
        <v>4630991 - Alloc.Confédération</v>
      </c>
    </row>
    <row r="680" spans="1:15" x14ac:dyDescent="0.25">
      <c r="A680">
        <v>4630992</v>
      </c>
      <c r="B680" t="s">
        <v>1318</v>
      </c>
      <c r="C680" t="s">
        <v>1319</v>
      </c>
      <c r="D680" t="s">
        <v>1011</v>
      </c>
      <c r="E680" t="s">
        <v>42</v>
      </c>
      <c r="F680" t="s">
        <v>42</v>
      </c>
      <c r="G680" t="s">
        <v>51</v>
      </c>
      <c r="I680" t="s">
        <v>45</v>
      </c>
      <c r="J680" t="s">
        <v>42</v>
      </c>
      <c r="K680" t="s">
        <v>1320</v>
      </c>
      <c r="L680" t="s">
        <v>47</v>
      </c>
      <c r="M680" t="s">
        <v>48</v>
      </c>
      <c r="N680">
        <v>41628</v>
      </c>
      <c r="O680" t="str">
        <f t="shared" si="10"/>
        <v>4630992 - Subv.fédérale base</v>
      </c>
    </row>
    <row r="681" spans="1:15" x14ac:dyDescent="0.25">
      <c r="A681">
        <v>4630993</v>
      </c>
      <c r="B681" t="s">
        <v>1321</v>
      </c>
      <c r="C681" t="s">
        <v>1322</v>
      </c>
      <c r="D681" t="s">
        <v>1011</v>
      </c>
      <c r="E681" t="s">
        <v>42</v>
      </c>
      <c r="F681" t="s">
        <v>42</v>
      </c>
      <c r="G681" t="s">
        <v>51</v>
      </c>
      <c r="I681" t="s">
        <v>45</v>
      </c>
      <c r="J681" t="s">
        <v>42</v>
      </c>
      <c r="K681" t="s">
        <v>1323</v>
      </c>
      <c r="L681" t="s">
        <v>47</v>
      </c>
      <c r="M681" t="s">
        <v>48</v>
      </c>
      <c r="N681">
        <v>41628</v>
      </c>
      <c r="O681" t="str">
        <f t="shared" si="10"/>
        <v>4630993 - Subv.Egalité</v>
      </c>
    </row>
    <row r="682" spans="1:15" x14ac:dyDescent="0.25">
      <c r="A682">
        <v>4630994</v>
      </c>
      <c r="B682" t="s">
        <v>1324</v>
      </c>
      <c r="C682" t="s">
        <v>1325</v>
      </c>
      <c r="D682" t="s">
        <v>1011</v>
      </c>
      <c r="E682" t="s">
        <v>42</v>
      </c>
      <c r="F682" t="s">
        <v>42</v>
      </c>
      <c r="G682" t="s">
        <v>51</v>
      </c>
      <c r="I682" t="s">
        <v>45</v>
      </c>
      <c r="J682" t="s">
        <v>42</v>
      </c>
      <c r="K682" t="s">
        <v>1326</v>
      </c>
      <c r="L682" t="s">
        <v>47</v>
      </c>
      <c r="M682" t="s">
        <v>48</v>
      </c>
      <c r="N682">
        <v>41628</v>
      </c>
      <c r="O682" t="str">
        <f t="shared" si="10"/>
        <v>4630994 - Rbt subv.Confédérat.</v>
      </c>
    </row>
    <row r="683" spans="1:15" x14ac:dyDescent="0.25">
      <c r="A683">
        <v>4631001</v>
      </c>
      <c r="B683" t="s">
        <v>1327</v>
      </c>
      <c r="C683" t="s">
        <v>1327</v>
      </c>
      <c r="D683" t="s">
        <v>1011</v>
      </c>
      <c r="E683" t="s">
        <v>42</v>
      </c>
      <c r="F683" t="s">
        <v>42</v>
      </c>
      <c r="G683" t="s">
        <v>51</v>
      </c>
      <c r="I683" t="s">
        <v>45</v>
      </c>
      <c r="J683" t="s">
        <v>42</v>
      </c>
      <c r="K683" t="s">
        <v>1328</v>
      </c>
      <c r="L683" t="s">
        <v>47</v>
      </c>
      <c r="M683" t="s">
        <v>48</v>
      </c>
      <c r="N683">
        <v>41628</v>
      </c>
      <c r="O683" t="str">
        <f t="shared" si="10"/>
        <v>4631001 - Allocation cantonale</v>
      </c>
    </row>
    <row r="684" spans="1:15" x14ac:dyDescent="0.25">
      <c r="A684">
        <v>4631002</v>
      </c>
      <c r="B684" t="s">
        <v>1307</v>
      </c>
      <c r="C684" t="s">
        <v>1307</v>
      </c>
      <c r="D684" t="s">
        <v>1011</v>
      </c>
      <c r="E684" t="s">
        <v>42</v>
      </c>
      <c r="F684" t="s">
        <v>42</v>
      </c>
      <c r="G684" t="s">
        <v>51</v>
      </c>
      <c r="I684" t="s">
        <v>45</v>
      </c>
      <c r="J684" t="s">
        <v>42</v>
      </c>
      <c r="K684" t="s">
        <v>1308</v>
      </c>
      <c r="L684" t="s">
        <v>47</v>
      </c>
      <c r="M684" t="s">
        <v>48</v>
      </c>
      <c r="N684">
        <v>41628</v>
      </c>
      <c r="O684" t="str">
        <f t="shared" si="10"/>
        <v>4631002 - Allocat.Vaud ERP</v>
      </c>
    </row>
    <row r="685" spans="1:15" x14ac:dyDescent="0.25">
      <c r="A685">
        <v>4631003</v>
      </c>
      <c r="B685" t="s">
        <v>1329</v>
      </c>
      <c r="C685" t="s">
        <v>1330</v>
      </c>
      <c r="D685" t="s">
        <v>1011</v>
      </c>
      <c r="E685" t="s">
        <v>42</v>
      </c>
      <c r="F685" t="s">
        <v>42</v>
      </c>
      <c r="G685" t="s">
        <v>51</v>
      </c>
      <c r="I685" t="s">
        <v>45</v>
      </c>
      <c r="J685" t="s">
        <v>42</v>
      </c>
      <c r="K685" t="s">
        <v>1331</v>
      </c>
      <c r="L685" t="s">
        <v>47</v>
      </c>
      <c r="M685" t="s">
        <v>48</v>
      </c>
      <c r="N685">
        <v>41628</v>
      </c>
      <c r="O685" t="str">
        <f t="shared" si="10"/>
        <v>4631003 - Subv.amort.loc.finan</v>
      </c>
    </row>
    <row r="686" spans="1:15" x14ac:dyDescent="0.25">
      <c r="A686">
        <v>4634001</v>
      </c>
      <c r="B686" t="s">
        <v>1332</v>
      </c>
      <c r="C686" t="s">
        <v>1333</v>
      </c>
      <c r="D686" t="s">
        <v>1011</v>
      </c>
      <c r="E686" t="s">
        <v>42</v>
      </c>
      <c r="F686" t="s">
        <v>42</v>
      </c>
      <c r="G686" t="s">
        <v>51</v>
      </c>
      <c r="I686" t="s">
        <v>45</v>
      </c>
      <c r="J686" t="s">
        <v>42</v>
      </c>
      <c r="K686" t="s">
        <v>1334</v>
      </c>
      <c r="L686" t="s">
        <v>47</v>
      </c>
      <c r="M686" t="s">
        <v>48</v>
      </c>
      <c r="N686">
        <v>41628</v>
      </c>
      <c r="O686" t="str">
        <f t="shared" si="10"/>
        <v>4634001 - Subv.entrepr.publ.</v>
      </c>
    </row>
    <row r="687" spans="1:15" x14ac:dyDescent="0.25">
      <c r="A687">
        <v>4634004</v>
      </c>
      <c r="B687" t="s">
        <v>1335</v>
      </c>
      <c r="C687" t="s">
        <v>1336</v>
      </c>
      <c r="D687" t="s">
        <v>1011</v>
      </c>
      <c r="E687" t="s">
        <v>42</v>
      </c>
      <c r="F687" t="s">
        <v>42</v>
      </c>
      <c r="G687" t="s">
        <v>51</v>
      </c>
      <c r="I687" t="s">
        <v>45</v>
      </c>
      <c r="J687" t="s">
        <v>42</v>
      </c>
      <c r="K687" t="s">
        <v>1334</v>
      </c>
      <c r="L687" t="s">
        <v>47</v>
      </c>
      <c r="M687" t="s">
        <v>48</v>
      </c>
      <c r="N687">
        <v>41628</v>
      </c>
      <c r="O687" t="str">
        <f t="shared" si="10"/>
        <v>4634004 - Rbt subv.entr.publ.</v>
      </c>
    </row>
    <row r="688" spans="1:15" x14ac:dyDescent="0.25">
      <c r="A688">
        <v>4635000</v>
      </c>
      <c r="B688" t="s">
        <v>1337</v>
      </c>
      <c r="C688" t="s">
        <v>1337</v>
      </c>
      <c r="D688" t="s">
        <v>1011</v>
      </c>
      <c r="E688" t="s">
        <v>42</v>
      </c>
      <c r="F688" t="s">
        <v>42</v>
      </c>
      <c r="G688" t="s">
        <v>51</v>
      </c>
      <c r="I688" t="s">
        <v>45</v>
      </c>
      <c r="J688" t="s">
        <v>42</v>
      </c>
      <c r="K688" t="s">
        <v>1048</v>
      </c>
      <c r="L688" t="s">
        <v>47</v>
      </c>
      <c r="M688" t="s">
        <v>48</v>
      </c>
      <c r="N688">
        <v>41628</v>
      </c>
      <c r="O688" t="str">
        <f t="shared" si="10"/>
        <v>4635000 - Cotisation publicité</v>
      </c>
    </row>
    <row r="689" spans="1:15" x14ac:dyDescent="0.25">
      <c r="A689">
        <v>4635002</v>
      </c>
      <c r="B689" t="s">
        <v>1338</v>
      </c>
      <c r="C689" t="s">
        <v>1339</v>
      </c>
      <c r="D689" t="s">
        <v>1011</v>
      </c>
      <c r="E689" t="s">
        <v>42</v>
      </c>
      <c r="F689" t="s">
        <v>42</v>
      </c>
      <c r="G689" t="s">
        <v>51</v>
      </c>
      <c r="I689" t="s">
        <v>45</v>
      </c>
      <c r="J689" t="s">
        <v>42</v>
      </c>
      <c r="K689" t="s">
        <v>1130</v>
      </c>
      <c r="L689" t="s">
        <v>47</v>
      </c>
      <c r="M689" t="s">
        <v>48</v>
      </c>
      <c r="N689">
        <v>41628</v>
      </c>
      <c r="O689" t="str">
        <f t="shared" si="10"/>
        <v>4635002 - Subv.entrepr.priv.lu</v>
      </c>
    </row>
    <row r="690" spans="1:15" x14ac:dyDescent="0.25">
      <c r="A690">
        <v>4635005</v>
      </c>
      <c r="B690" t="s">
        <v>1340</v>
      </c>
      <c r="C690" t="s">
        <v>1341</v>
      </c>
      <c r="D690" t="s">
        <v>1011</v>
      </c>
      <c r="E690" t="s">
        <v>42</v>
      </c>
      <c r="F690" t="s">
        <v>42</v>
      </c>
      <c r="G690" t="s">
        <v>51</v>
      </c>
      <c r="I690" t="s">
        <v>45</v>
      </c>
      <c r="J690" t="s">
        <v>42</v>
      </c>
      <c r="K690" t="s">
        <v>1130</v>
      </c>
      <c r="L690" t="s">
        <v>47</v>
      </c>
      <c r="M690" t="s">
        <v>48</v>
      </c>
      <c r="N690">
        <v>41628</v>
      </c>
      <c r="O690" t="str">
        <f t="shared" si="10"/>
        <v>4635005 - Rbt subv.entr.priv.l</v>
      </c>
    </row>
    <row r="691" spans="1:15" x14ac:dyDescent="0.25">
      <c r="A691">
        <v>4636003</v>
      </c>
      <c r="B691" t="s">
        <v>1342</v>
      </c>
      <c r="C691" t="s">
        <v>1343</v>
      </c>
      <c r="D691" t="s">
        <v>1011</v>
      </c>
      <c r="E691" t="s">
        <v>42</v>
      </c>
      <c r="F691" t="s">
        <v>42</v>
      </c>
      <c r="G691" t="s">
        <v>51</v>
      </c>
      <c r="I691" t="s">
        <v>45</v>
      </c>
      <c r="J691" t="s">
        <v>42</v>
      </c>
      <c r="K691" t="s">
        <v>1130</v>
      </c>
      <c r="L691" t="s">
        <v>47</v>
      </c>
      <c r="M691" t="s">
        <v>48</v>
      </c>
      <c r="N691">
        <v>41628</v>
      </c>
      <c r="O691" t="str">
        <f t="shared" si="10"/>
        <v>4636003 - Subv.entrepr.priv.nl</v>
      </c>
    </row>
    <row r="692" spans="1:15" x14ac:dyDescent="0.25">
      <c r="A692">
        <v>4636006</v>
      </c>
      <c r="B692" t="s">
        <v>1344</v>
      </c>
      <c r="C692" t="s">
        <v>1345</v>
      </c>
      <c r="D692" t="s">
        <v>1011</v>
      </c>
      <c r="E692" t="s">
        <v>42</v>
      </c>
      <c r="F692" t="s">
        <v>42</v>
      </c>
      <c r="G692" t="s">
        <v>51</v>
      </c>
      <c r="I692" t="s">
        <v>45</v>
      </c>
      <c r="J692" t="s">
        <v>42</v>
      </c>
      <c r="K692" t="s">
        <v>1130</v>
      </c>
      <c r="L692" t="s">
        <v>47</v>
      </c>
      <c r="M692" t="s">
        <v>48</v>
      </c>
      <c r="N692">
        <v>41628</v>
      </c>
      <c r="O692" t="str">
        <f t="shared" si="10"/>
        <v>4636006 - Rbt subv.entr.priv.n</v>
      </c>
    </row>
    <row r="693" spans="1:15" x14ac:dyDescent="0.25">
      <c r="A693">
        <v>4638001</v>
      </c>
      <c r="B693" t="s">
        <v>1346</v>
      </c>
      <c r="C693" t="s">
        <v>1347</v>
      </c>
      <c r="D693" t="s">
        <v>1011</v>
      </c>
      <c r="E693" t="s">
        <v>42</v>
      </c>
      <c r="F693" t="s">
        <v>42</v>
      </c>
      <c r="G693" t="s">
        <v>51</v>
      </c>
      <c r="I693" t="s">
        <v>45</v>
      </c>
      <c r="J693" t="s">
        <v>42</v>
      </c>
      <c r="K693" t="s">
        <v>1130</v>
      </c>
      <c r="L693" t="s">
        <v>47</v>
      </c>
      <c r="M693" t="s">
        <v>48</v>
      </c>
      <c r="N693">
        <v>41628</v>
      </c>
      <c r="O693" t="str">
        <f t="shared" si="10"/>
        <v>4638001 - Subvention UE</v>
      </c>
    </row>
    <row r="694" spans="1:15" x14ac:dyDescent="0.25">
      <c r="A694">
        <v>4638002</v>
      </c>
      <c r="B694" t="s">
        <v>1348</v>
      </c>
      <c r="C694" t="s">
        <v>1349</v>
      </c>
      <c r="D694" t="s">
        <v>1011</v>
      </c>
      <c r="E694" t="s">
        <v>42</v>
      </c>
      <c r="F694" t="s">
        <v>42</v>
      </c>
      <c r="G694" t="s">
        <v>51</v>
      </c>
      <c r="I694" t="s">
        <v>45</v>
      </c>
      <c r="J694" t="s">
        <v>42</v>
      </c>
      <c r="K694" t="s">
        <v>1130</v>
      </c>
      <c r="L694" t="s">
        <v>47</v>
      </c>
      <c r="M694" t="s">
        <v>48</v>
      </c>
      <c r="N694">
        <v>41628</v>
      </c>
      <c r="O694" t="str">
        <f t="shared" si="10"/>
        <v>4638002 - Subvention NIH+US</v>
      </c>
    </row>
    <row r="695" spans="1:15" x14ac:dyDescent="0.25">
      <c r="A695">
        <v>4638003</v>
      </c>
      <c r="B695" t="s">
        <v>1350</v>
      </c>
      <c r="C695" t="s">
        <v>1351</v>
      </c>
      <c r="D695" t="s">
        <v>1011</v>
      </c>
      <c r="E695" t="s">
        <v>42</v>
      </c>
      <c r="F695" t="s">
        <v>42</v>
      </c>
      <c r="G695" t="s">
        <v>51</v>
      </c>
      <c r="I695" t="s">
        <v>45</v>
      </c>
      <c r="J695" t="s">
        <v>42</v>
      </c>
      <c r="K695" t="s">
        <v>1130</v>
      </c>
      <c r="L695" t="s">
        <v>47</v>
      </c>
      <c r="M695" t="s">
        <v>48</v>
      </c>
      <c r="N695">
        <v>41628</v>
      </c>
      <c r="O695" t="str">
        <f t="shared" si="10"/>
        <v>4638003 - Rbt subv.étranger</v>
      </c>
    </row>
    <row r="696" spans="1:15" hidden="1" x14ac:dyDescent="0.25">
      <c r="A696">
        <v>4640100</v>
      </c>
      <c r="B696" t="s">
        <v>1352</v>
      </c>
      <c r="C696" t="s">
        <v>1353</v>
      </c>
      <c r="D696" t="s">
        <v>1011</v>
      </c>
      <c r="E696" t="s">
        <v>42</v>
      </c>
      <c r="F696" t="s">
        <v>42</v>
      </c>
      <c r="G696" t="s">
        <v>51</v>
      </c>
      <c r="I696" t="s">
        <v>45</v>
      </c>
      <c r="J696" t="s">
        <v>42</v>
      </c>
      <c r="K696" t="s">
        <v>51</v>
      </c>
      <c r="L696" t="s">
        <v>47</v>
      </c>
      <c r="M696" t="s">
        <v>54</v>
      </c>
      <c r="N696">
        <v>38335</v>
      </c>
      <c r="O696" t="str">
        <f t="shared" si="10"/>
        <v>4640100 - #Communauté européen</v>
      </c>
    </row>
    <row r="697" spans="1:15" hidden="1" x14ac:dyDescent="0.25">
      <c r="A697">
        <v>4640200</v>
      </c>
      <c r="B697" t="s">
        <v>1354</v>
      </c>
      <c r="C697" t="s">
        <v>1355</v>
      </c>
      <c r="D697" t="s">
        <v>1011</v>
      </c>
      <c r="E697" t="s">
        <v>42</v>
      </c>
      <c r="F697" t="s">
        <v>42</v>
      </c>
      <c r="G697" t="s">
        <v>51</v>
      </c>
      <c r="I697" t="s">
        <v>45</v>
      </c>
      <c r="J697" t="s">
        <v>42</v>
      </c>
      <c r="K697" t="s">
        <v>51</v>
      </c>
      <c r="L697" t="s">
        <v>47</v>
      </c>
      <c r="M697" t="s">
        <v>54</v>
      </c>
      <c r="N697">
        <v>40728</v>
      </c>
      <c r="O697" t="str">
        <f t="shared" si="10"/>
        <v>4640200 - #Subvention NIH+US G</v>
      </c>
    </row>
    <row r="698" spans="1:15" x14ac:dyDescent="0.25">
      <c r="A698">
        <v>4660100</v>
      </c>
      <c r="B698" t="s">
        <v>1356</v>
      </c>
      <c r="C698" t="s">
        <v>1357</v>
      </c>
      <c r="D698" t="s">
        <v>1011</v>
      </c>
      <c r="E698" t="s">
        <v>42</v>
      </c>
      <c r="F698" t="s">
        <v>42</v>
      </c>
      <c r="G698" t="s">
        <v>51</v>
      </c>
      <c r="I698" t="s">
        <v>45</v>
      </c>
      <c r="J698" t="s">
        <v>42</v>
      </c>
      <c r="K698" t="s">
        <v>1358</v>
      </c>
      <c r="L698" t="s">
        <v>47</v>
      </c>
      <c r="M698" t="s">
        <v>48</v>
      </c>
      <c r="N698">
        <v>41628</v>
      </c>
      <c r="O698" t="str">
        <f t="shared" si="10"/>
        <v>4660100 - Prod.diff.INV.amort.</v>
      </c>
    </row>
    <row r="699" spans="1:15" x14ac:dyDescent="0.25">
      <c r="A699">
        <v>4661100</v>
      </c>
      <c r="B699" t="s">
        <v>1359</v>
      </c>
      <c r="C699" t="s">
        <v>1360</v>
      </c>
      <c r="D699" t="s">
        <v>1011</v>
      </c>
      <c r="E699" t="s">
        <v>42</v>
      </c>
      <c r="F699" t="s">
        <v>42</v>
      </c>
      <c r="G699" t="s">
        <v>51</v>
      </c>
      <c r="I699" t="s">
        <v>45</v>
      </c>
      <c r="J699" t="s">
        <v>42</v>
      </c>
      <c r="K699" t="s">
        <v>1361</v>
      </c>
      <c r="L699" t="s">
        <v>47</v>
      </c>
      <c r="M699" t="s">
        <v>48</v>
      </c>
      <c r="N699">
        <v>41628</v>
      </c>
      <c r="O699" t="str">
        <f t="shared" si="10"/>
        <v>4661100 - Prod.diff.INV.charge</v>
      </c>
    </row>
    <row r="700" spans="1:15" hidden="1" x14ac:dyDescent="0.25">
      <c r="A700">
        <v>4690100</v>
      </c>
      <c r="B700" t="s">
        <v>1362</v>
      </c>
      <c r="C700" t="s">
        <v>1363</v>
      </c>
      <c r="D700" t="s">
        <v>1011</v>
      </c>
      <c r="E700" t="s">
        <v>45</v>
      </c>
      <c r="F700" t="s">
        <v>45</v>
      </c>
      <c r="G700" t="s">
        <v>51</v>
      </c>
      <c r="I700" t="s">
        <v>45</v>
      </c>
      <c r="J700" t="s">
        <v>42</v>
      </c>
      <c r="K700" t="s">
        <v>51</v>
      </c>
      <c r="L700" t="s">
        <v>109</v>
      </c>
      <c r="M700" t="s">
        <v>58</v>
      </c>
      <c r="N700">
        <v>36292</v>
      </c>
      <c r="O700" t="str">
        <f t="shared" si="10"/>
        <v>4690100 - #Inactif Alloc.div.</v>
      </c>
    </row>
    <row r="701" spans="1:15" hidden="1" x14ac:dyDescent="0.25">
      <c r="A701">
        <v>4690200</v>
      </c>
      <c r="B701" t="s">
        <v>1364</v>
      </c>
      <c r="C701" t="s">
        <v>1364</v>
      </c>
      <c r="D701" t="s">
        <v>1011</v>
      </c>
      <c r="E701" t="s">
        <v>42</v>
      </c>
      <c r="F701" t="s">
        <v>45</v>
      </c>
      <c r="G701" t="s">
        <v>51</v>
      </c>
      <c r="I701" t="s">
        <v>45</v>
      </c>
      <c r="J701" t="s">
        <v>42</v>
      </c>
      <c r="K701" t="s">
        <v>51</v>
      </c>
      <c r="L701" t="s">
        <v>778</v>
      </c>
      <c r="M701" t="s">
        <v>58</v>
      </c>
      <c r="N701">
        <v>36292</v>
      </c>
      <c r="O701" t="str">
        <f t="shared" si="10"/>
        <v>4690200 - #Inactif Dons</v>
      </c>
    </row>
    <row r="702" spans="1:15" hidden="1" x14ac:dyDescent="0.25">
      <c r="A702">
        <v>4690300</v>
      </c>
      <c r="B702" t="s">
        <v>1365</v>
      </c>
      <c r="C702" t="s">
        <v>1366</v>
      </c>
      <c r="D702" t="s">
        <v>1011</v>
      </c>
      <c r="E702" t="s">
        <v>42</v>
      </c>
      <c r="F702" t="s">
        <v>42</v>
      </c>
      <c r="G702" t="s">
        <v>51</v>
      </c>
      <c r="I702" t="s">
        <v>45</v>
      </c>
      <c r="J702" t="s">
        <v>42</v>
      </c>
      <c r="K702" t="s">
        <v>51</v>
      </c>
      <c r="L702" t="s">
        <v>47</v>
      </c>
      <c r="M702" t="s">
        <v>65</v>
      </c>
      <c r="N702">
        <v>37634</v>
      </c>
      <c r="O702" t="str">
        <f t="shared" si="10"/>
        <v>4690300 - #Subv.Dons Intér.pub</v>
      </c>
    </row>
    <row r="703" spans="1:15" hidden="1" x14ac:dyDescent="0.25">
      <c r="A703">
        <v>4690400</v>
      </c>
      <c r="B703" t="s">
        <v>1367</v>
      </c>
      <c r="C703" t="s">
        <v>1368</v>
      </c>
      <c r="D703" t="s">
        <v>1011</v>
      </c>
      <c r="E703" t="s">
        <v>42</v>
      </c>
      <c r="F703" t="s">
        <v>42</v>
      </c>
      <c r="G703" t="s">
        <v>51</v>
      </c>
      <c r="I703" t="s">
        <v>45</v>
      </c>
      <c r="J703" t="s">
        <v>42</v>
      </c>
      <c r="K703" t="s">
        <v>51</v>
      </c>
      <c r="L703" t="s">
        <v>47</v>
      </c>
      <c r="M703" t="s">
        <v>65</v>
      </c>
      <c r="N703">
        <v>37634</v>
      </c>
      <c r="O703" t="str">
        <f t="shared" si="10"/>
        <v>4690400 - #Autres Subv.Dons</v>
      </c>
    </row>
    <row r="704" spans="1:15" hidden="1" x14ac:dyDescent="0.25">
      <c r="A704">
        <v>4699998</v>
      </c>
      <c r="B704" t="s">
        <v>1369</v>
      </c>
      <c r="C704" t="s">
        <v>1370</v>
      </c>
      <c r="D704" t="s">
        <v>1011</v>
      </c>
      <c r="E704" t="s">
        <v>42</v>
      </c>
      <c r="F704" t="s">
        <v>42</v>
      </c>
      <c r="G704" t="s">
        <v>51</v>
      </c>
      <c r="I704" t="s">
        <v>45</v>
      </c>
      <c r="J704" t="s">
        <v>42</v>
      </c>
      <c r="K704" t="s">
        <v>51</v>
      </c>
      <c r="L704" t="s">
        <v>47</v>
      </c>
      <c r="M704" t="s">
        <v>54</v>
      </c>
      <c r="N704">
        <v>40869</v>
      </c>
      <c r="O704" t="str">
        <f t="shared" si="10"/>
        <v>4699998 - #Rbt baill.UNIA-UNIG</v>
      </c>
    </row>
    <row r="705" spans="1:15" hidden="1" x14ac:dyDescent="0.25">
      <c r="A705">
        <v>4699999</v>
      </c>
      <c r="B705" t="s">
        <v>1371</v>
      </c>
      <c r="C705" t="s">
        <v>1372</v>
      </c>
      <c r="D705" t="s">
        <v>1011</v>
      </c>
      <c r="E705" t="s">
        <v>42</v>
      </c>
      <c r="F705" t="s">
        <v>42</v>
      </c>
      <c r="G705" t="s">
        <v>51</v>
      </c>
      <c r="I705" t="s">
        <v>45</v>
      </c>
      <c r="J705" t="s">
        <v>42</v>
      </c>
      <c r="K705" t="s">
        <v>51</v>
      </c>
      <c r="L705" t="s">
        <v>47</v>
      </c>
      <c r="M705" t="s">
        <v>54</v>
      </c>
      <c r="N705">
        <v>40869</v>
      </c>
      <c r="O705" t="str">
        <f t="shared" si="10"/>
        <v>4699999 - #Rbt bail.FNS</v>
      </c>
    </row>
    <row r="706" spans="1:15" hidden="1" x14ac:dyDescent="0.25">
      <c r="A706">
        <v>4700200</v>
      </c>
      <c r="B706" t="s">
        <v>1373</v>
      </c>
      <c r="C706" t="s">
        <v>1374</v>
      </c>
      <c r="D706" t="s">
        <v>1011</v>
      </c>
      <c r="E706" t="s">
        <v>42</v>
      </c>
      <c r="F706" t="s">
        <v>42</v>
      </c>
      <c r="G706" t="s">
        <v>51</v>
      </c>
      <c r="I706" t="s">
        <v>45</v>
      </c>
      <c r="J706" t="s">
        <v>42</v>
      </c>
      <c r="K706" t="s">
        <v>51</v>
      </c>
      <c r="L706" t="s">
        <v>47</v>
      </c>
      <c r="M706" t="s">
        <v>173</v>
      </c>
      <c r="N706">
        <v>36341</v>
      </c>
      <c r="O706" t="str">
        <f t="shared" si="10"/>
        <v>4700200 - #Rbt bailleurs non-D</v>
      </c>
    </row>
    <row r="707" spans="1:15" hidden="1" x14ac:dyDescent="0.25">
      <c r="A707">
        <v>4700300</v>
      </c>
      <c r="B707" t="s">
        <v>1375</v>
      </c>
      <c r="C707" t="s">
        <v>1376</v>
      </c>
      <c r="D707" t="s">
        <v>1011</v>
      </c>
      <c r="E707" t="s">
        <v>45</v>
      </c>
      <c r="F707" t="s">
        <v>45</v>
      </c>
      <c r="G707" t="s">
        <v>51</v>
      </c>
      <c r="I707" t="s">
        <v>45</v>
      </c>
      <c r="J707" t="s">
        <v>42</v>
      </c>
      <c r="K707" t="s">
        <v>51</v>
      </c>
      <c r="L707" t="s">
        <v>109</v>
      </c>
      <c r="M707" t="s">
        <v>173</v>
      </c>
      <c r="N707">
        <v>36341</v>
      </c>
      <c r="O707" t="str">
        <f t="shared" ref="O707:O735" si="11">A707&amp;" - "&amp;B707</f>
        <v>4700300 - #Alloc.relève/inacti</v>
      </c>
    </row>
    <row r="708" spans="1:15" hidden="1" x14ac:dyDescent="0.25">
      <c r="A708">
        <v>4700400</v>
      </c>
      <c r="B708" t="s">
        <v>1377</v>
      </c>
      <c r="C708" t="s">
        <v>1378</v>
      </c>
      <c r="D708" t="s">
        <v>1011</v>
      </c>
      <c r="E708" t="s">
        <v>45</v>
      </c>
      <c r="F708" t="s">
        <v>45</v>
      </c>
      <c r="G708" t="s">
        <v>51</v>
      </c>
      <c r="I708" t="s">
        <v>45</v>
      </c>
      <c r="J708" t="s">
        <v>42</v>
      </c>
      <c r="K708" t="s">
        <v>51</v>
      </c>
      <c r="L708" t="s">
        <v>109</v>
      </c>
      <c r="M708" t="s">
        <v>240</v>
      </c>
      <c r="N708">
        <v>37672</v>
      </c>
      <c r="O708" t="str">
        <f t="shared" si="11"/>
        <v>4700400 - #Subv.Egalité/inacti</v>
      </c>
    </row>
    <row r="709" spans="1:15" hidden="1" x14ac:dyDescent="0.25">
      <c r="A709">
        <v>4700500</v>
      </c>
      <c r="B709" t="s">
        <v>1379</v>
      </c>
      <c r="C709" t="s">
        <v>1380</v>
      </c>
      <c r="D709" t="s">
        <v>1011</v>
      </c>
      <c r="E709" t="s">
        <v>45</v>
      </c>
      <c r="F709" t="s">
        <v>45</v>
      </c>
      <c r="G709" t="s">
        <v>51</v>
      </c>
      <c r="I709" t="s">
        <v>45</v>
      </c>
      <c r="J709" t="s">
        <v>42</v>
      </c>
      <c r="K709" t="s">
        <v>51</v>
      </c>
      <c r="L709" t="s">
        <v>109</v>
      </c>
      <c r="M709" t="s">
        <v>54</v>
      </c>
      <c r="N709">
        <v>38156</v>
      </c>
      <c r="O709" t="str">
        <f t="shared" si="11"/>
        <v>4700500 - #Subv. Bologne/inact</v>
      </c>
    </row>
    <row r="710" spans="1:15" x14ac:dyDescent="0.25">
      <c r="A710">
        <v>4910901</v>
      </c>
      <c r="B710" t="s">
        <v>933</v>
      </c>
      <c r="C710" t="s">
        <v>934</v>
      </c>
      <c r="D710" t="s">
        <v>1011</v>
      </c>
      <c r="E710" t="s">
        <v>42</v>
      </c>
      <c r="F710" t="s">
        <v>42</v>
      </c>
      <c r="G710" t="s">
        <v>51</v>
      </c>
      <c r="I710" t="s">
        <v>45</v>
      </c>
      <c r="J710" t="s">
        <v>42</v>
      </c>
      <c r="K710" t="s">
        <v>1381</v>
      </c>
      <c r="L710" t="s">
        <v>47</v>
      </c>
      <c r="M710" t="s">
        <v>451</v>
      </c>
      <c r="N710">
        <v>41660</v>
      </c>
      <c r="O710" t="str">
        <f t="shared" si="11"/>
        <v>4910901 - Transfert prest.FONC</v>
      </c>
    </row>
    <row r="711" spans="1:15" x14ac:dyDescent="0.25">
      <c r="A711">
        <v>4910902</v>
      </c>
      <c r="B711" t="s">
        <v>938</v>
      </c>
      <c r="C711" t="s">
        <v>939</v>
      </c>
      <c r="D711" t="s">
        <v>1011</v>
      </c>
      <c r="E711" t="s">
        <v>42</v>
      </c>
      <c r="F711" t="s">
        <v>42</v>
      </c>
      <c r="G711" t="s">
        <v>51</v>
      </c>
      <c r="I711" t="s">
        <v>45</v>
      </c>
      <c r="J711" t="s">
        <v>42</v>
      </c>
      <c r="K711" t="s">
        <v>1381</v>
      </c>
      <c r="L711" t="s">
        <v>47</v>
      </c>
      <c r="M711" t="s">
        <v>54</v>
      </c>
      <c r="N711">
        <v>41940</v>
      </c>
      <c r="O711" t="str">
        <f t="shared" si="11"/>
        <v>4910902 - Régul.fds génériques</v>
      </c>
    </row>
    <row r="712" spans="1:15" x14ac:dyDescent="0.25">
      <c r="A712">
        <v>4910906</v>
      </c>
      <c r="B712" t="s">
        <v>940</v>
      </c>
      <c r="C712" t="s">
        <v>1382</v>
      </c>
      <c r="D712" t="s">
        <v>1011</v>
      </c>
      <c r="E712" t="s">
        <v>42</v>
      </c>
      <c r="F712" t="s">
        <v>42</v>
      </c>
      <c r="G712" t="s">
        <v>51</v>
      </c>
      <c r="I712" t="s">
        <v>45</v>
      </c>
      <c r="J712" t="s">
        <v>42</v>
      </c>
      <c r="K712" t="s">
        <v>1381</v>
      </c>
      <c r="L712" t="s">
        <v>47</v>
      </c>
      <c r="M712" t="s">
        <v>451</v>
      </c>
      <c r="N712">
        <v>41660</v>
      </c>
      <c r="O712" t="str">
        <f t="shared" si="11"/>
        <v>4910906 - Transfert prest.SUBV</v>
      </c>
    </row>
    <row r="713" spans="1:15" x14ac:dyDescent="0.25">
      <c r="A713">
        <v>4910910</v>
      </c>
      <c r="B713" t="s">
        <v>943</v>
      </c>
      <c r="C713" t="s">
        <v>944</v>
      </c>
      <c r="D713" t="s">
        <v>1011</v>
      </c>
      <c r="E713" t="s">
        <v>42</v>
      </c>
      <c r="F713" t="s">
        <v>42</v>
      </c>
      <c r="G713" t="s">
        <v>51</v>
      </c>
      <c r="I713" t="s">
        <v>45</v>
      </c>
      <c r="J713" t="s">
        <v>42</v>
      </c>
      <c r="K713" t="s">
        <v>1383</v>
      </c>
      <c r="L713" t="s">
        <v>47</v>
      </c>
      <c r="M713" t="s">
        <v>451</v>
      </c>
      <c r="N713">
        <v>41660</v>
      </c>
      <c r="O713" t="str">
        <f t="shared" si="11"/>
        <v>4910910 - Transfert prest.PAT</v>
      </c>
    </row>
    <row r="714" spans="1:15" x14ac:dyDescent="0.25">
      <c r="A714">
        <v>4910911</v>
      </c>
      <c r="B714" t="s">
        <v>946</v>
      </c>
      <c r="C714" t="s">
        <v>947</v>
      </c>
      <c r="D714" t="s">
        <v>1011</v>
      </c>
      <c r="E714" t="s">
        <v>42</v>
      </c>
      <c r="F714" t="s">
        <v>42</v>
      </c>
      <c r="G714" t="s">
        <v>51</v>
      </c>
      <c r="I714" t="s">
        <v>45</v>
      </c>
      <c r="J714" t="s">
        <v>42</v>
      </c>
      <c r="K714" t="s">
        <v>1381</v>
      </c>
      <c r="L714" t="s">
        <v>47</v>
      </c>
      <c r="M714" t="s">
        <v>451</v>
      </c>
      <c r="N714">
        <v>41666</v>
      </c>
      <c r="O714" t="str">
        <f t="shared" si="11"/>
        <v>4910911 - transfert prestANIMO</v>
      </c>
    </row>
    <row r="715" spans="1:15" x14ac:dyDescent="0.25">
      <c r="A715">
        <v>4910920</v>
      </c>
      <c r="B715" t="s">
        <v>949</v>
      </c>
      <c r="C715" t="s">
        <v>950</v>
      </c>
      <c r="D715" t="s">
        <v>1011</v>
      </c>
      <c r="E715" t="s">
        <v>42</v>
      </c>
      <c r="F715" t="s">
        <v>42</v>
      </c>
      <c r="G715" t="s">
        <v>51</v>
      </c>
      <c r="I715" t="s">
        <v>45</v>
      </c>
      <c r="J715" t="s">
        <v>42</v>
      </c>
      <c r="K715" t="s">
        <v>1384</v>
      </c>
      <c r="L715" t="s">
        <v>47</v>
      </c>
      <c r="M715" t="s">
        <v>451</v>
      </c>
      <c r="N715">
        <v>41660</v>
      </c>
      <c r="O715" t="str">
        <f t="shared" si="11"/>
        <v>4910920 - Transfert prest.PENS</v>
      </c>
    </row>
    <row r="716" spans="1:15" x14ac:dyDescent="0.25">
      <c r="A716">
        <v>4910921</v>
      </c>
      <c r="B716" t="s">
        <v>952</v>
      </c>
      <c r="C716" t="s">
        <v>953</v>
      </c>
      <c r="D716" t="s">
        <v>1011</v>
      </c>
      <c r="E716" t="s">
        <v>42</v>
      </c>
      <c r="F716" t="s">
        <v>42</v>
      </c>
      <c r="G716" t="s">
        <v>51</v>
      </c>
      <c r="I716" t="s">
        <v>45</v>
      </c>
      <c r="J716" t="s">
        <v>42</v>
      </c>
      <c r="K716" t="s">
        <v>1385</v>
      </c>
      <c r="L716" t="s">
        <v>47</v>
      </c>
      <c r="M716" t="s">
        <v>451</v>
      </c>
      <c r="N716">
        <v>41666</v>
      </c>
      <c r="O716" t="str">
        <f t="shared" si="11"/>
        <v>4910921 - transfert prestFLABO</v>
      </c>
    </row>
    <row r="717" spans="1:15" x14ac:dyDescent="0.25">
      <c r="A717">
        <v>4910931</v>
      </c>
      <c r="B717" t="s">
        <v>955</v>
      </c>
      <c r="C717" t="s">
        <v>956</v>
      </c>
      <c r="D717" t="s">
        <v>1011</v>
      </c>
      <c r="E717" t="s">
        <v>42</v>
      </c>
      <c r="F717" t="s">
        <v>42</v>
      </c>
      <c r="G717" t="s">
        <v>51</v>
      </c>
      <c r="I717" t="s">
        <v>45</v>
      </c>
      <c r="J717" t="s">
        <v>42</v>
      </c>
      <c r="K717" t="s">
        <v>1386</v>
      </c>
      <c r="L717" t="s">
        <v>47</v>
      </c>
      <c r="M717" t="s">
        <v>451</v>
      </c>
      <c r="N717">
        <v>41666</v>
      </c>
      <c r="O717" t="str">
        <f t="shared" si="11"/>
        <v>4910931 - transfert prestTLABO</v>
      </c>
    </row>
    <row r="718" spans="1:15" x14ac:dyDescent="0.25">
      <c r="A718">
        <v>4910941</v>
      </c>
      <c r="B718" t="s">
        <v>958</v>
      </c>
      <c r="C718" t="s">
        <v>959</v>
      </c>
      <c r="D718" t="s">
        <v>1011</v>
      </c>
      <c r="E718" t="s">
        <v>42</v>
      </c>
      <c r="F718" t="s">
        <v>42</v>
      </c>
      <c r="G718" t="s">
        <v>51</v>
      </c>
      <c r="I718" t="s">
        <v>45</v>
      </c>
      <c r="J718" t="s">
        <v>42</v>
      </c>
      <c r="K718" t="s">
        <v>1387</v>
      </c>
      <c r="L718" t="s">
        <v>47</v>
      </c>
      <c r="M718" t="s">
        <v>451</v>
      </c>
      <c r="N718">
        <v>41666</v>
      </c>
      <c r="O718" t="str">
        <f t="shared" si="11"/>
        <v>4910941 - transfert prestLOCAT</v>
      </c>
    </row>
    <row r="719" spans="1:15" x14ac:dyDescent="0.25">
      <c r="A719">
        <v>4910991</v>
      </c>
      <c r="B719" t="s">
        <v>961</v>
      </c>
      <c r="C719" t="s">
        <v>962</v>
      </c>
      <c r="D719" t="s">
        <v>1011</v>
      </c>
      <c r="E719" t="s">
        <v>42</v>
      </c>
      <c r="F719" t="s">
        <v>42</v>
      </c>
      <c r="G719" t="s">
        <v>51</v>
      </c>
      <c r="I719" t="s">
        <v>45</v>
      </c>
      <c r="J719" t="s">
        <v>42</v>
      </c>
      <c r="K719" t="s">
        <v>1381</v>
      </c>
      <c r="L719" t="s">
        <v>47</v>
      </c>
      <c r="M719" t="s">
        <v>48</v>
      </c>
      <c r="N719">
        <v>41628</v>
      </c>
      <c r="O719" t="str">
        <f t="shared" si="11"/>
        <v>4910991 - Imput.intern.Presta.</v>
      </c>
    </row>
    <row r="720" spans="1:15" x14ac:dyDescent="0.25">
      <c r="A720">
        <v>4910992</v>
      </c>
      <c r="B720" t="s">
        <v>963</v>
      </c>
      <c r="C720" t="s">
        <v>964</v>
      </c>
      <c r="D720" t="s">
        <v>1011</v>
      </c>
      <c r="E720" t="s">
        <v>42</v>
      </c>
      <c r="F720" t="s">
        <v>42</v>
      </c>
      <c r="G720" t="s">
        <v>51</v>
      </c>
      <c r="I720" t="s">
        <v>45</v>
      </c>
      <c r="J720" t="s">
        <v>42</v>
      </c>
      <c r="K720" t="s">
        <v>1381</v>
      </c>
      <c r="L720" t="s">
        <v>47</v>
      </c>
      <c r="M720" t="s">
        <v>48</v>
      </c>
      <c r="N720">
        <v>41628</v>
      </c>
      <c r="O720" t="str">
        <f t="shared" si="11"/>
        <v>4910992 - Imput.intern.Prest.S</v>
      </c>
    </row>
    <row r="721" spans="1:15" hidden="1" x14ac:dyDescent="0.25">
      <c r="A721">
        <v>4911000</v>
      </c>
      <c r="B721" t="s">
        <v>965</v>
      </c>
      <c r="C721" t="s">
        <v>966</v>
      </c>
      <c r="D721" t="s">
        <v>1011</v>
      </c>
      <c r="E721" t="s">
        <v>42</v>
      </c>
      <c r="F721" t="s">
        <v>42</v>
      </c>
      <c r="G721" t="s">
        <v>51</v>
      </c>
      <c r="I721" t="s">
        <v>45</v>
      </c>
      <c r="J721" t="s">
        <v>42</v>
      </c>
      <c r="K721" t="s">
        <v>51</v>
      </c>
      <c r="L721" t="s">
        <v>47</v>
      </c>
      <c r="M721" t="s">
        <v>54</v>
      </c>
      <c r="N721">
        <v>41066</v>
      </c>
      <c r="O721" t="str">
        <f t="shared" si="11"/>
        <v>4911000 - #Imput.intern.Transf</v>
      </c>
    </row>
    <row r="722" spans="1:15" hidden="1" x14ac:dyDescent="0.25">
      <c r="A722">
        <v>4912000</v>
      </c>
      <c r="B722" t="s">
        <v>980</v>
      </c>
      <c r="C722" t="s">
        <v>981</v>
      </c>
      <c r="D722" t="s">
        <v>1011</v>
      </c>
      <c r="E722" t="s">
        <v>42</v>
      </c>
      <c r="F722" t="s">
        <v>42</v>
      </c>
      <c r="G722" t="s">
        <v>51</v>
      </c>
      <c r="I722" t="s">
        <v>45</v>
      </c>
      <c r="J722" t="s">
        <v>42</v>
      </c>
      <c r="K722" t="s">
        <v>1381</v>
      </c>
      <c r="L722" t="s">
        <v>47</v>
      </c>
      <c r="M722" t="s">
        <v>54</v>
      </c>
      <c r="N722">
        <v>41066</v>
      </c>
      <c r="O722" t="str">
        <f t="shared" si="11"/>
        <v>4912000 - #Imput.intern.Presta</v>
      </c>
    </row>
    <row r="723" spans="1:15" hidden="1" x14ac:dyDescent="0.25">
      <c r="A723">
        <v>4912300</v>
      </c>
      <c r="B723" t="s">
        <v>1388</v>
      </c>
      <c r="C723" t="s">
        <v>1389</v>
      </c>
      <c r="D723" t="s">
        <v>1011</v>
      </c>
      <c r="E723" t="s">
        <v>45</v>
      </c>
      <c r="F723" t="s">
        <v>45</v>
      </c>
      <c r="G723" t="s">
        <v>51</v>
      </c>
      <c r="I723" t="s">
        <v>45</v>
      </c>
      <c r="J723" t="s">
        <v>42</v>
      </c>
      <c r="K723" t="s">
        <v>51</v>
      </c>
      <c r="L723" t="s">
        <v>109</v>
      </c>
      <c r="M723" t="s">
        <v>58</v>
      </c>
      <c r="N723">
        <v>36292</v>
      </c>
      <c r="O723" t="str">
        <f t="shared" si="11"/>
        <v>4912300 - #HE-Immeuble patr.fi</v>
      </c>
    </row>
    <row r="724" spans="1:15" hidden="1" x14ac:dyDescent="0.25">
      <c r="A724">
        <v>4912700</v>
      </c>
      <c r="B724" t="s">
        <v>1390</v>
      </c>
      <c r="C724" t="s">
        <v>1391</v>
      </c>
      <c r="D724" t="s">
        <v>1011</v>
      </c>
      <c r="E724" t="s">
        <v>45</v>
      </c>
      <c r="F724" t="s">
        <v>45</v>
      </c>
      <c r="G724" t="s">
        <v>51</v>
      </c>
      <c r="I724" t="s">
        <v>45</v>
      </c>
      <c r="J724" t="s">
        <v>42</v>
      </c>
      <c r="K724" t="s">
        <v>51</v>
      </c>
      <c r="L724" t="s">
        <v>109</v>
      </c>
      <c r="M724" t="s">
        <v>58</v>
      </c>
      <c r="N724">
        <v>36292</v>
      </c>
      <c r="O724" t="str">
        <f t="shared" si="11"/>
        <v>4912700 - #HE-imm. patr.admi</v>
      </c>
    </row>
    <row r="725" spans="1:15" hidden="1" x14ac:dyDescent="0.25">
      <c r="A725">
        <v>4913000</v>
      </c>
      <c r="B725" t="s">
        <v>982</v>
      </c>
      <c r="C725" t="s">
        <v>983</v>
      </c>
      <c r="D725" t="s">
        <v>1011</v>
      </c>
      <c r="E725" t="s">
        <v>42</v>
      </c>
      <c r="F725" t="s">
        <v>42</v>
      </c>
      <c r="G725" t="s">
        <v>51</v>
      </c>
      <c r="I725" t="s">
        <v>45</v>
      </c>
      <c r="J725" t="s">
        <v>42</v>
      </c>
      <c r="K725" t="s">
        <v>51</v>
      </c>
      <c r="L725" t="s">
        <v>47</v>
      </c>
      <c r="M725" t="s">
        <v>54</v>
      </c>
      <c r="N725">
        <v>40876</v>
      </c>
      <c r="O725" t="str">
        <f t="shared" si="11"/>
        <v>4913000 - #Imput.intern.OVH</v>
      </c>
    </row>
    <row r="726" spans="1:15" hidden="1" x14ac:dyDescent="0.25">
      <c r="A726">
        <v>4913600</v>
      </c>
      <c r="B726" t="s">
        <v>1392</v>
      </c>
      <c r="C726" t="s">
        <v>1393</v>
      </c>
      <c r="D726" t="s">
        <v>1011</v>
      </c>
      <c r="E726" t="s">
        <v>45</v>
      </c>
      <c r="F726" t="s">
        <v>45</v>
      </c>
      <c r="G726" t="s">
        <v>51</v>
      </c>
      <c r="I726" t="s">
        <v>45</v>
      </c>
      <c r="J726" t="s">
        <v>42</v>
      </c>
      <c r="K726" t="s">
        <v>51</v>
      </c>
      <c r="L726" t="s">
        <v>109</v>
      </c>
      <c r="M726" t="s">
        <v>58</v>
      </c>
      <c r="N726">
        <v>36292</v>
      </c>
      <c r="O726" t="str">
        <f t="shared" si="11"/>
        <v>4913600 - #HE-dédommag.tiers</v>
      </c>
    </row>
    <row r="727" spans="1:15" hidden="1" x14ac:dyDescent="0.25">
      <c r="A727">
        <v>4916000</v>
      </c>
      <c r="B727" t="s">
        <v>1394</v>
      </c>
      <c r="C727" t="s">
        <v>1395</v>
      </c>
      <c r="D727" t="s">
        <v>1011</v>
      </c>
      <c r="E727" t="s">
        <v>45</v>
      </c>
      <c r="F727" t="s">
        <v>45</v>
      </c>
      <c r="G727" t="s">
        <v>51</v>
      </c>
      <c r="I727" t="s">
        <v>45</v>
      </c>
      <c r="J727" t="s">
        <v>42</v>
      </c>
      <c r="K727" t="s">
        <v>51</v>
      </c>
      <c r="L727" t="s">
        <v>109</v>
      </c>
      <c r="M727" t="s">
        <v>58</v>
      </c>
      <c r="N727">
        <v>36292</v>
      </c>
      <c r="O727" t="str">
        <f t="shared" si="11"/>
        <v>4916000 - #HE-Subv.confédérati</v>
      </c>
    </row>
    <row r="728" spans="1:15" hidden="1" x14ac:dyDescent="0.25">
      <c r="A728">
        <v>4950000</v>
      </c>
      <c r="B728" t="s">
        <v>1396</v>
      </c>
      <c r="C728" t="s">
        <v>1397</v>
      </c>
      <c r="D728" t="s">
        <v>1011</v>
      </c>
      <c r="E728" t="s">
        <v>42</v>
      </c>
      <c r="F728" t="s">
        <v>42</v>
      </c>
      <c r="G728" t="s">
        <v>51</v>
      </c>
      <c r="I728" t="s">
        <v>45</v>
      </c>
      <c r="J728" t="s">
        <v>42</v>
      </c>
      <c r="K728" t="s">
        <v>51</v>
      </c>
      <c r="L728" t="s">
        <v>47</v>
      </c>
      <c r="M728" t="s">
        <v>54</v>
      </c>
      <c r="N728">
        <v>41353</v>
      </c>
      <c r="O728" t="str">
        <f t="shared" si="11"/>
        <v>4950000 - #Produits chang.caté</v>
      </c>
    </row>
    <row r="729" spans="1:15" x14ac:dyDescent="0.25">
      <c r="A729">
        <v>4980001</v>
      </c>
      <c r="B729" t="s">
        <v>988</v>
      </c>
      <c r="C729" t="s">
        <v>989</v>
      </c>
      <c r="D729" t="s">
        <v>1011</v>
      </c>
      <c r="E729" t="s">
        <v>42</v>
      </c>
      <c r="F729" t="s">
        <v>42</v>
      </c>
      <c r="G729" t="s">
        <v>51</v>
      </c>
      <c r="I729" t="s">
        <v>45</v>
      </c>
      <c r="J729" t="s">
        <v>42</v>
      </c>
      <c r="K729" t="s">
        <v>1398</v>
      </c>
      <c r="L729" t="s">
        <v>47</v>
      </c>
      <c r="M729" t="s">
        <v>48</v>
      </c>
      <c r="N729">
        <v>41628</v>
      </c>
      <c r="O729" t="str">
        <f t="shared" si="11"/>
        <v>4980001 - Imput.intern.Transf.</v>
      </c>
    </row>
    <row r="730" spans="1:15" x14ac:dyDescent="0.25">
      <c r="A730">
        <v>4980002</v>
      </c>
      <c r="B730" t="s">
        <v>991</v>
      </c>
      <c r="C730" t="s">
        <v>992</v>
      </c>
      <c r="D730" t="s">
        <v>1011</v>
      </c>
      <c r="E730" t="s">
        <v>42</v>
      </c>
      <c r="F730" t="s">
        <v>42</v>
      </c>
      <c r="G730" t="s">
        <v>51</v>
      </c>
      <c r="I730" t="s">
        <v>45</v>
      </c>
      <c r="J730" t="s">
        <v>42</v>
      </c>
      <c r="K730" t="s">
        <v>1399</v>
      </c>
      <c r="L730" t="s">
        <v>47</v>
      </c>
      <c r="M730" t="s">
        <v>48</v>
      </c>
      <c r="N730">
        <v>41628</v>
      </c>
      <c r="O730" t="str">
        <f t="shared" si="11"/>
        <v>4980002 - Imput.intern.OVH</v>
      </c>
    </row>
    <row r="731" spans="1:15" x14ac:dyDescent="0.25">
      <c r="A731">
        <v>4980010</v>
      </c>
      <c r="B731" t="s">
        <v>994</v>
      </c>
      <c r="C731" t="s">
        <v>994</v>
      </c>
      <c r="D731" t="s">
        <v>1011</v>
      </c>
      <c r="E731" t="s">
        <v>42</v>
      </c>
      <c r="F731" t="s">
        <v>42</v>
      </c>
      <c r="G731" t="s">
        <v>51</v>
      </c>
      <c r="I731" t="s">
        <v>45</v>
      </c>
      <c r="J731" t="s">
        <v>42</v>
      </c>
      <c r="K731" t="s">
        <v>1400</v>
      </c>
      <c r="L731" t="s">
        <v>47</v>
      </c>
      <c r="M731" t="s">
        <v>451</v>
      </c>
      <c r="N731">
        <v>41660</v>
      </c>
      <c r="O731" t="str">
        <f t="shared" si="11"/>
        <v>4980010 - Transfert PAT (30)</v>
      </c>
    </row>
    <row r="732" spans="1:15" x14ac:dyDescent="0.25">
      <c r="A732">
        <v>4980020</v>
      </c>
      <c r="B732" t="s">
        <v>996</v>
      </c>
      <c r="C732" t="s">
        <v>996</v>
      </c>
      <c r="D732" t="s">
        <v>1011</v>
      </c>
      <c r="E732" t="s">
        <v>42</v>
      </c>
      <c r="F732" t="s">
        <v>42</v>
      </c>
      <c r="G732" t="s">
        <v>51</v>
      </c>
      <c r="I732" t="s">
        <v>45</v>
      </c>
      <c r="J732" t="s">
        <v>42</v>
      </c>
      <c r="K732" t="s">
        <v>1398</v>
      </c>
      <c r="L732" t="s">
        <v>47</v>
      </c>
      <c r="M732" t="s">
        <v>451</v>
      </c>
      <c r="N732">
        <v>41660</v>
      </c>
      <c r="O732" t="str">
        <f t="shared" si="11"/>
        <v>4980020 - Transfert PENS (30)</v>
      </c>
    </row>
    <row r="733" spans="1:15" x14ac:dyDescent="0.25">
      <c r="A733">
        <v>4980101</v>
      </c>
      <c r="B733" t="s">
        <v>997</v>
      </c>
      <c r="C733" t="s">
        <v>998</v>
      </c>
      <c r="D733" t="s">
        <v>1011</v>
      </c>
      <c r="E733" t="s">
        <v>42</v>
      </c>
      <c r="F733" t="s">
        <v>42</v>
      </c>
      <c r="G733" t="s">
        <v>51</v>
      </c>
      <c r="I733" t="s">
        <v>45</v>
      </c>
      <c r="J733" t="s">
        <v>42</v>
      </c>
      <c r="K733" t="s">
        <v>1401</v>
      </c>
      <c r="L733" t="s">
        <v>47</v>
      </c>
      <c r="M733" t="s">
        <v>451</v>
      </c>
      <c r="N733">
        <v>41660</v>
      </c>
      <c r="O733" t="str">
        <f t="shared" si="11"/>
        <v>4980101 - Transfert Fonct./INV</v>
      </c>
    </row>
    <row r="734" spans="1:15" x14ac:dyDescent="0.25">
      <c r="A734">
        <v>4980106</v>
      </c>
      <c r="B734" t="s">
        <v>1000</v>
      </c>
      <c r="C734" t="s">
        <v>1000</v>
      </c>
      <c r="D734" t="s">
        <v>1011</v>
      </c>
      <c r="E734" t="s">
        <v>42</v>
      </c>
      <c r="F734" t="s">
        <v>42</v>
      </c>
      <c r="G734" t="s">
        <v>51</v>
      </c>
      <c r="I734" t="s">
        <v>45</v>
      </c>
      <c r="J734" t="s">
        <v>42</v>
      </c>
      <c r="K734" t="s">
        <v>1402</v>
      </c>
      <c r="L734" t="s">
        <v>47</v>
      </c>
      <c r="M734" t="s">
        <v>451</v>
      </c>
      <c r="N734">
        <v>41660</v>
      </c>
      <c r="O734" t="str">
        <f t="shared" si="11"/>
        <v>4980106 - Transfert SUBV. (36)</v>
      </c>
    </row>
    <row r="735" spans="1:15" x14ac:dyDescent="0.25">
      <c r="A735">
        <v>4980200</v>
      </c>
      <c r="B735" t="s">
        <v>1403</v>
      </c>
      <c r="C735" t="s">
        <v>1404</v>
      </c>
      <c r="D735" t="s">
        <v>1011</v>
      </c>
      <c r="E735" t="s">
        <v>42</v>
      </c>
      <c r="F735" t="s">
        <v>42</v>
      </c>
      <c r="G735" t="s">
        <v>51</v>
      </c>
      <c r="I735" t="s">
        <v>45</v>
      </c>
      <c r="J735" t="s">
        <v>42</v>
      </c>
      <c r="K735" t="s">
        <v>1261</v>
      </c>
      <c r="L735" t="s">
        <v>47</v>
      </c>
      <c r="M735" t="s">
        <v>54</v>
      </c>
      <c r="N735">
        <v>41725</v>
      </c>
      <c r="O735" t="str">
        <f t="shared" si="11"/>
        <v>4980200 - Répart.Intérêts créd</v>
      </c>
    </row>
  </sheetData>
  <autoFilter ref="A1:R735">
    <filterColumn colId="1">
      <customFilters>
        <customFilter operator="notEqual" val="#*"/>
      </customFilters>
    </filterColumn>
    <filterColumn colId="11">
      <filters>
        <filter val="A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265"/>
  <sheetViews>
    <sheetView topLeftCell="A2" workbookViewId="0">
      <selection activeCell="F22" sqref="F22:G22"/>
    </sheetView>
  </sheetViews>
  <sheetFormatPr baseColWidth="10" defaultRowHeight="15" x14ac:dyDescent="0.25"/>
  <cols>
    <col min="1" max="1" width="31.85546875" customWidth="1"/>
    <col min="2" max="2" width="28.85546875" bestFit="1" customWidth="1"/>
    <col min="3" max="3" width="30.85546875" bestFit="1" customWidth="1"/>
    <col min="4" max="4" width="29.7109375" bestFit="1" customWidth="1"/>
  </cols>
  <sheetData>
    <row r="1" spans="1:5" x14ac:dyDescent="0.25">
      <c r="A1" t="s">
        <v>3</v>
      </c>
      <c r="B1" t="s">
        <v>1674</v>
      </c>
      <c r="C1" s="15" t="s">
        <v>3</v>
      </c>
      <c r="D1" s="15" t="s">
        <v>1677</v>
      </c>
      <c r="E1" s="15" t="s">
        <v>1678</v>
      </c>
    </row>
    <row r="2" spans="1:5" x14ac:dyDescent="0.25">
      <c r="A2" t="s">
        <v>1405</v>
      </c>
      <c r="B2" t="s">
        <v>1459</v>
      </c>
      <c r="C2" t="s">
        <v>1405</v>
      </c>
      <c r="D2" t="s">
        <v>1459</v>
      </c>
      <c r="E2" t="s">
        <v>1459</v>
      </c>
    </row>
    <row r="3" spans="1:5" x14ac:dyDescent="0.25">
      <c r="A3" t="s">
        <v>1406</v>
      </c>
      <c r="B3" t="s">
        <v>1460</v>
      </c>
      <c r="C3" t="s">
        <v>1406</v>
      </c>
      <c r="D3" t="s">
        <v>1673</v>
      </c>
      <c r="E3" t="s">
        <v>1673</v>
      </c>
    </row>
    <row r="4" spans="1:5" x14ac:dyDescent="0.25">
      <c r="A4" t="s">
        <v>1407</v>
      </c>
      <c r="B4" t="s">
        <v>1673</v>
      </c>
      <c r="C4" t="s">
        <v>1407</v>
      </c>
      <c r="D4" t="s">
        <v>1672</v>
      </c>
      <c r="E4" t="s">
        <v>1463</v>
      </c>
    </row>
    <row r="5" spans="1:5" x14ac:dyDescent="0.25">
      <c r="A5" t="s">
        <v>1408</v>
      </c>
      <c r="B5" t="s">
        <v>1462</v>
      </c>
      <c r="C5" t="s">
        <v>1408</v>
      </c>
      <c r="D5" t="s">
        <v>1466</v>
      </c>
      <c r="E5" t="s">
        <v>1464</v>
      </c>
    </row>
    <row r="6" spans="1:5" x14ac:dyDescent="0.25">
      <c r="A6" t="s">
        <v>1409</v>
      </c>
      <c r="B6" t="s">
        <v>1463</v>
      </c>
      <c r="C6" t="s">
        <v>1409</v>
      </c>
      <c r="E6" t="s">
        <v>1672</v>
      </c>
    </row>
    <row r="7" spans="1:5" x14ac:dyDescent="0.25">
      <c r="A7" t="s">
        <v>1410</v>
      </c>
      <c r="B7" t="s">
        <v>1464</v>
      </c>
      <c r="C7" t="s">
        <v>1410</v>
      </c>
      <c r="E7" t="s">
        <v>1466</v>
      </c>
    </row>
    <row r="8" spans="1:5" x14ac:dyDescent="0.25">
      <c r="A8" t="s">
        <v>1411</v>
      </c>
      <c r="B8" t="s">
        <v>1672</v>
      </c>
      <c r="C8" t="s">
        <v>1411</v>
      </c>
    </row>
    <row r="9" spans="1:5" x14ac:dyDescent="0.25">
      <c r="A9" t="s">
        <v>1412</v>
      </c>
      <c r="B9" t="s">
        <v>1466</v>
      </c>
      <c r="C9" t="s">
        <v>1412</v>
      </c>
    </row>
    <row r="10" spans="1:5" x14ac:dyDescent="0.25">
      <c r="A10" t="s">
        <v>1415</v>
      </c>
      <c r="C10" t="s">
        <v>1415</v>
      </c>
    </row>
    <row r="11" spans="1:5" x14ac:dyDescent="0.25">
      <c r="A11" t="s">
        <v>1417</v>
      </c>
      <c r="C11" t="s">
        <v>1417</v>
      </c>
    </row>
    <row r="12" spans="1:5" x14ac:dyDescent="0.25">
      <c r="A12" t="s">
        <v>1418</v>
      </c>
      <c r="C12" t="s">
        <v>1418</v>
      </c>
    </row>
    <row r="13" spans="1:5" x14ac:dyDescent="0.25">
      <c r="A13" t="s">
        <v>1419</v>
      </c>
      <c r="C13" t="s">
        <v>1419</v>
      </c>
    </row>
    <row r="14" spans="1:5" x14ac:dyDescent="0.25">
      <c r="A14" t="s">
        <v>1420</v>
      </c>
      <c r="C14" t="s">
        <v>1420</v>
      </c>
    </row>
    <row r="15" spans="1:5" x14ac:dyDescent="0.25">
      <c r="A15" t="s">
        <v>1427</v>
      </c>
      <c r="C15" t="s">
        <v>1427</v>
      </c>
    </row>
    <row r="16" spans="1:5" x14ac:dyDescent="0.25">
      <c r="A16" t="s">
        <v>1430</v>
      </c>
      <c r="C16" t="s">
        <v>1430</v>
      </c>
    </row>
    <row r="17" spans="1:3" x14ac:dyDescent="0.25">
      <c r="A17" t="s">
        <v>1447</v>
      </c>
      <c r="C17" t="s">
        <v>1447</v>
      </c>
    </row>
    <row r="18" spans="1:3" x14ac:dyDescent="0.25">
      <c r="A18" t="s">
        <v>1448</v>
      </c>
      <c r="C18" t="s">
        <v>1448</v>
      </c>
    </row>
    <row r="19" spans="1:3" x14ac:dyDescent="0.25">
      <c r="A19" t="s">
        <v>1449</v>
      </c>
      <c r="C19" t="s">
        <v>1449</v>
      </c>
    </row>
    <row r="20" spans="1:3" x14ac:dyDescent="0.25">
      <c r="A20" t="s">
        <v>1450</v>
      </c>
      <c r="C20" t="s">
        <v>1450</v>
      </c>
    </row>
    <row r="21" spans="1:3" x14ac:dyDescent="0.25">
      <c r="A21" t="s">
        <v>1451</v>
      </c>
      <c r="C21" t="s">
        <v>1451</v>
      </c>
    </row>
    <row r="22" spans="1:3" x14ac:dyDescent="0.25">
      <c r="A22" t="s">
        <v>1452</v>
      </c>
      <c r="C22" t="s">
        <v>1452</v>
      </c>
    </row>
    <row r="23" spans="1:3" x14ac:dyDescent="0.25">
      <c r="A23" t="s">
        <v>1453</v>
      </c>
      <c r="C23" t="s">
        <v>1453</v>
      </c>
    </row>
    <row r="24" spans="1:3" x14ac:dyDescent="0.25">
      <c r="A24" t="s">
        <v>1454</v>
      </c>
      <c r="C24" t="s">
        <v>1454</v>
      </c>
    </row>
    <row r="25" spans="1:3" x14ac:dyDescent="0.25">
      <c r="A25" t="s">
        <v>1455</v>
      </c>
      <c r="C25" t="s">
        <v>1455</v>
      </c>
    </row>
    <row r="26" spans="1:3" x14ac:dyDescent="0.25">
      <c r="A26" t="s">
        <v>1456</v>
      </c>
      <c r="C26" t="s">
        <v>1456</v>
      </c>
    </row>
    <row r="27" spans="1:3" x14ac:dyDescent="0.25">
      <c r="A27" t="s">
        <v>1457</v>
      </c>
      <c r="C27" t="s">
        <v>1457</v>
      </c>
    </row>
    <row r="28" spans="1:3" x14ac:dyDescent="0.25">
      <c r="A28" t="s">
        <v>1458</v>
      </c>
      <c r="C28" t="s">
        <v>1458</v>
      </c>
    </row>
    <row r="29" spans="1:3" x14ac:dyDescent="0.25">
      <c r="A29" t="s">
        <v>1467</v>
      </c>
      <c r="C29" t="s">
        <v>1467</v>
      </c>
    </row>
    <row r="30" spans="1:3" x14ac:dyDescent="0.25">
      <c r="A30" t="s">
        <v>1468</v>
      </c>
      <c r="C30" t="s">
        <v>1468</v>
      </c>
    </row>
    <row r="31" spans="1:3" x14ac:dyDescent="0.25">
      <c r="A31" t="s">
        <v>1469</v>
      </c>
      <c r="C31" t="s">
        <v>1469</v>
      </c>
    </row>
    <row r="32" spans="1:3" x14ac:dyDescent="0.25">
      <c r="A32" t="s">
        <v>1470</v>
      </c>
      <c r="C32" t="s">
        <v>1470</v>
      </c>
    </row>
    <row r="33" spans="1:3" x14ac:dyDescent="0.25">
      <c r="A33" t="s">
        <v>1471</v>
      </c>
      <c r="C33" t="s">
        <v>1471</v>
      </c>
    </row>
    <row r="34" spans="1:3" x14ac:dyDescent="0.25">
      <c r="A34" t="s">
        <v>1472</v>
      </c>
      <c r="C34" t="s">
        <v>1472</v>
      </c>
    </row>
    <row r="35" spans="1:3" x14ac:dyDescent="0.25">
      <c r="A35" t="s">
        <v>1473</v>
      </c>
      <c r="C35" t="s">
        <v>1473</v>
      </c>
    </row>
    <row r="36" spans="1:3" x14ac:dyDescent="0.25">
      <c r="A36" t="s">
        <v>1474</v>
      </c>
      <c r="C36" t="s">
        <v>1474</v>
      </c>
    </row>
    <row r="37" spans="1:3" x14ac:dyDescent="0.25">
      <c r="A37" t="s">
        <v>1478</v>
      </c>
      <c r="C37" t="s">
        <v>1478</v>
      </c>
    </row>
    <row r="38" spans="1:3" x14ac:dyDescent="0.25">
      <c r="A38" t="s">
        <v>1479</v>
      </c>
      <c r="C38" t="s">
        <v>1479</v>
      </c>
    </row>
    <row r="39" spans="1:3" x14ac:dyDescent="0.25">
      <c r="A39" t="s">
        <v>1480</v>
      </c>
      <c r="C39" t="s">
        <v>1480</v>
      </c>
    </row>
    <row r="40" spans="1:3" x14ac:dyDescent="0.25">
      <c r="A40" t="s">
        <v>1481</v>
      </c>
      <c r="C40" t="s">
        <v>1481</v>
      </c>
    </row>
    <row r="41" spans="1:3" x14ac:dyDescent="0.25">
      <c r="A41" t="s">
        <v>1482</v>
      </c>
      <c r="C41" t="s">
        <v>1482</v>
      </c>
    </row>
    <row r="42" spans="1:3" x14ac:dyDescent="0.25">
      <c r="A42" t="s">
        <v>1483</v>
      </c>
      <c r="C42" t="s">
        <v>1483</v>
      </c>
    </row>
    <row r="43" spans="1:3" x14ac:dyDescent="0.25">
      <c r="A43" t="s">
        <v>1484</v>
      </c>
      <c r="C43" t="s">
        <v>1484</v>
      </c>
    </row>
    <row r="44" spans="1:3" x14ac:dyDescent="0.25">
      <c r="A44" t="s">
        <v>1485</v>
      </c>
      <c r="C44" t="s">
        <v>1485</v>
      </c>
    </row>
    <row r="45" spans="1:3" x14ac:dyDescent="0.25">
      <c r="A45" t="s">
        <v>1486</v>
      </c>
      <c r="C45" t="s">
        <v>1486</v>
      </c>
    </row>
    <row r="46" spans="1:3" x14ac:dyDescent="0.25">
      <c r="A46" t="s">
        <v>1487</v>
      </c>
      <c r="C46" t="s">
        <v>1487</v>
      </c>
    </row>
    <row r="47" spans="1:3" x14ac:dyDescent="0.25">
      <c r="A47" t="s">
        <v>1488</v>
      </c>
      <c r="C47" t="s">
        <v>1488</v>
      </c>
    </row>
    <row r="48" spans="1:3" x14ac:dyDescent="0.25">
      <c r="A48" t="s">
        <v>1489</v>
      </c>
      <c r="C48" t="s">
        <v>1489</v>
      </c>
    </row>
    <row r="49" spans="1:3" x14ac:dyDescent="0.25">
      <c r="A49" t="s">
        <v>1490</v>
      </c>
      <c r="C49" t="s">
        <v>1490</v>
      </c>
    </row>
    <row r="50" spans="1:3" x14ac:dyDescent="0.25">
      <c r="A50" t="s">
        <v>1495</v>
      </c>
      <c r="C50" t="s">
        <v>1495</v>
      </c>
    </row>
    <row r="51" spans="1:3" x14ac:dyDescent="0.25">
      <c r="A51" t="s">
        <v>1496</v>
      </c>
      <c r="C51" t="s">
        <v>1496</v>
      </c>
    </row>
    <row r="52" spans="1:3" x14ac:dyDescent="0.25">
      <c r="A52" t="s">
        <v>1497</v>
      </c>
      <c r="C52" t="s">
        <v>1497</v>
      </c>
    </row>
    <row r="53" spans="1:3" x14ac:dyDescent="0.25">
      <c r="A53" t="s">
        <v>1498</v>
      </c>
      <c r="C53" t="s">
        <v>1498</v>
      </c>
    </row>
    <row r="54" spans="1:3" x14ac:dyDescent="0.25">
      <c r="A54" t="s">
        <v>1499</v>
      </c>
      <c r="C54" t="s">
        <v>1499</v>
      </c>
    </row>
    <row r="55" spans="1:3" x14ac:dyDescent="0.25">
      <c r="A55" t="s">
        <v>1500</v>
      </c>
      <c r="C55" t="s">
        <v>1500</v>
      </c>
    </row>
    <row r="56" spans="1:3" x14ac:dyDescent="0.25">
      <c r="A56" t="s">
        <v>1501</v>
      </c>
      <c r="C56" t="s">
        <v>1501</v>
      </c>
    </row>
    <row r="57" spans="1:3" x14ac:dyDescent="0.25">
      <c r="A57" t="s">
        <v>1502</v>
      </c>
      <c r="C57" t="s">
        <v>1502</v>
      </c>
    </row>
    <row r="58" spans="1:3" x14ac:dyDescent="0.25">
      <c r="A58" t="s">
        <v>1503</v>
      </c>
      <c r="C58" t="s">
        <v>1503</v>
      </c>
    </row>
    <row r="59" spans="1:3" x14ac:dyDescent="0.25">
      <c r="A59" t="s">
        <v>1504</v>
      </c>
      <c r="C59" t="s">
        <v>1504</v>
      </c>
    </row>
    <row r="60" spans="1:3" x14ac:dyDescent="0.25">
      <c r="A60" t="s">
        <v>1505</v>
      </c>
      <c r="C60" t="s">
        <v>1505</v>
      </c>
    </row>
    <row r="61" spans="1:3" x14ac:dyDescent="0.25">
      <c r="A61" t="s">
        <v>1506</v>
      </c>
      <c r="C61" t="s">
        <v>1506</v>
      </c>
    </row>
    <row r="62" spans="1:3" x14ac:dyDescent="0.25">
      <c r="A62" t="s">
        <v>1507</v>
      </c>
      <c r="C62" t="s">
        <v>1507</v>
      </c>
    </row>
    <row r="63" spans="1:3" x14ac:dyDescent="0.25">
      <c r="A63" t="s">
        <v>1508</v>
      </c>
      <c r="C63" t="s">
        <v>1508</v>
      </c>
    </row>
    <row r="64" spans="1:3" x14ac:dyDescent="0.25">
      <c r="A64" t="s">
        <v>1509</v>
      </c>
      <c r="C64" t="s">
        <v>1509</v>
      </c>
    </row>
    <row r="65" spans="1:3" x14ac:dyDescent="0.25">
      <c r="A65" t="s">
        <v>1510</v>
      </c>
      <c r="C65" t="s">
        <v>1510</v>
      </c>
    </row>
    <row r="66" spans="1:3" x14ac:dyDescent="0.25">
      <c r="A66" t="s">
        <v>1511</v>
      </c>
      <c r="C66" t="s">
        <v>1511</v>
      </c>
    </row>
    <row r="67" spans="1:3" x14ac:dyDescent="0.25">
      <c r="A67" t="s">
        <v>1536</v>
      </c>
      <c r="C67" t="s">
        <v>1536</v>
      </c>
    </row>
    <row r="68" spans="1:3" x14ac:dyDescent="0.25">
      <c r="A68" t="s">
        <v>1537</v>
      </c>
      <c r="C68" t="s">
        <v>1537</v>
      </c>
    </row>
    <row r="69" spans="1:3" x14ac:dyDescent="0.25">
      <c r="A69" t="s">
        <v>1538</v>
      </c>
      <c r="C69" t="s">
        <v>1538</v>
      </c>
    </row>
    <row r="70" spans="1:3" x14ac:dyDescent="0.25">
      <c r="A70" t="s">
        <v>1539</v>
      </c>
      <c r="C70" t="s">
        <v>1539</v>
      </c>
    </row>
    <row r="71" spans="1:3" x14ac:dyDescent="0.25">
      <c r="A71" t="s">
        <v>1540</v>
      </c>
      <c r="C71" t="s">
        <v>1540</v>
      </c>
    </row>
    <row r="72" spans="1:3" x14ac:dyDescent="0.25">
      <c r="A72" t="s">
        <v>1541</v>
      </c>
      <c r="C72" t="s">
        <v>1541</v>
      </c>
    </row>
    <row r="73" spans="1:3" x14ac:dyDescent="0.25">
      <c r="A73" t="s">
        <v>1542</v>
      </c>
      <c r="C73" t="s">
        <v>1542</v>
      </c>
    </row>
    <row r="74" spans="1:3" x14ac:dyDescent="0.25">
      <c r="A74" t="s">
        <v>1543</v>
      </c>
      <c r="C74" t="s">
        <v>1543</v>
      </c>
    </row>
    <row r="75" spans="1:3" x14ac:dyDescent="0.25">
      <c r="A75" t="s">
        <v>1544</v>
      </c>
      <c r="C75" t="s">
        <v>1544</v>
      </c>
    </row>
    <row r="76" spans="1:3" x14ac:dyDescent="0.25">
      <c r="A76" t="s">
        <v>1545</v>
      </c>
      <c r="C76" t="s">
        <v>1545</v>
      </c>
    </row>
    <row r="77" spans="1:3" x14ac:dyDescent="0.25">
      <c r="A77" t="s">
        <v>1546</v>
      </c>
      <c r="C77" t="s">
        <v>1546</v>
      </c>
    </row>
    <row r="78" spans="1:3" x14ac:dyDescent="0.25">
      <c r="A78" t="s">
        <v>1547</v>
      </c>
      <c r="C78" t="s">
        <v>1547</v>
      </c>
    </row>
    <row r="79" spans="1:3" x14ac:dyDescent="0.25">
      <c r="A79" t="s">
        <v>1548</v>
      </c>
      <c r="C79" t="s">
        <v>1548</v>
      </c>
    </row>
    <row r="80" spans="1:3" x14ac:dyDescent="0.25">
      <c r="A80" t="s">
        <v>1549</v>
      </c>
      <c r="C80" t="s">
        <v>1549</v>
      </c>
    </row>
    <row r="81" spans="1:3" x14ac:dyDescent="0.25">
      <c r="A81" t="s">
        <v>1550</v>
      </c>
      <c r="C81" t="s">
        <v>1550</v>
      </c>
    </row>
    <row r="82" spans="1:3" x14ac:dyDescent="0.25">
      <c r="A82" t="s">
        <v>1551</v>
      </c>
      <c r="C82" t="s">
        <v>1551</v>
      </c>
    </row>
    <row r="83" spans="1:3" x14ac:dyDescent="0.25">
      <c r="A83" t="s">
        <v>1552</v>
      </c>
      <c r="C83" t="s">
        <v>1552</v>
      </c>
    </row>
    <row r="84" spans="1:3" x14ac:dyDescent="0.25">
      <c r="A84" t="s">
        <v>1553</v>
      </c>
      <c r="C84" t="s">
        <v>1553</v>
      </c>
    </row>
    <row r="85" spans="1:3" x14ac:dyDescent="0.25">
      <c r="A85" t="s">
        <v>1554</v>
      </c>
      <c r="C85" t="s">
        <v>1554</v>
      </c>
    </row>
    <row r="86" spans="1:3" x14ac:dyDescent="0.25">
      <c r="A86" t="s">
        <v>1555</v>
      </c>
      <c r="C86" t="s">
        <v>1555</v>
      </c>
    </row>
    <row r="87" spans="1:3" x14ac:dyDescent="0.25">
      <c r="A87" t="s">
        <v>1556</v>
      </c>
      <c r="C87" t="s">
        <v>1556</v>
      </c>
    </row>
    <row r="88" spans="1:3" x14ac:dyDescent="0.25">
      <c r="A88" t="s">
        <v>1557</v>
      </c>
      <c r="C88" t="s">
        <v>1557</v>
      </c>
    </row>
    <row r="89" spans="1:3" x14ac:dyDescent="0.25">
      <c r="A89" s="14" t="s">
        <v>1558</v>
      </c>
      <c r="C89" t="s">
        <v>1558</v>
      </c>
    </row>
    <row r="90" spans="1:3" x14ac:dyDescent="0.25">
      <c r="A90" s="14" t="s">
        <v>1559</v>
      </c>
      <c r="C90" t="s">
        <v>1559</v>
      </c>
    </row>
    <row r="91" spans="1:3" x14ac:dyDescent="0.25">
      <c r="A91" s="14" t="s">
        <v>1560</v>
      </c>
      <c r="C91" t="s">
        <v>1560</v>
      </c>
    </row>
    <row r="92" spans="1:3" x14ac:dyDescent="0.25">
      <c r="A92" s="14" t="s">
        <v>1561</v>
      </c>
      <c r="C92" t="s">
        <v>1561</v>
      </c>
    </row>
    <row r="93" spans="1:3" x14ac:dyDescent="0.25">
      <c r="A93" s="14" t="s">
        <v>1562</v>
      </c>
      <c r="C93" t="s">
        <v>1562</v>
      </c>
    </row>
    <row r="94" spans="1:3" x14ac:dyDescent="0.25">
      <c r="A94" s="14" t="s">
        <v>1563</v>
      </c>
      <c r="C94" t="s">
        <v>1563</v>
      </c>
    </row>
    <row r="95" spans="1:3" x14ac:dyDescent="0.25">
      <c r="A95" s="14" t="s">
        <v>1564</v>
      </c>
      <c r="C95" t="s">
        <v>1564</v>
      </c>
    </row>
    <row r="96" spans="1:3" x14ac:dyDescent="0.25">
      <c r="A96" s="14" t="s">
        <v>1565</v>
      </c>
      <c r="C96" t="s">
        <v>1565</v>
      </c>
    </row>
    <row r="97" spans="1:3" x14ac:dyDescent="0.25">
      <c r="A97" s="14" t="s">
        <v>1566</v>
      </c>
      <c r="C97" t="s">
        <v>1566</v>
      </c>
    </row>
    <row r="98" spans="1:3" x14ac:dyDescent="0.25">
      <c r="A98" s="14" t="s">
        <v>1567</v>
      </c>
      <c r="C98" t="s">
        <v>1567</v>
      </c>
    </row>
    <row r="99" spans="1:3" x14ac:dyDescent="0.25">
      <c r="A99" s="14" t="s">
        <v>1568</v>
      </c>
      <c r="C99" t="s">
        <v>1568</v>
      </c>
    </row>
    <row r="100" spans="1:3" x14ac:dyDescent="0.25">
      <c r="A100" s="14" t="s">
        <v>1569</v>
      </c>
      <c r="C100" t="s">
        <v>1569</v>
      </c>
    </row>
    <row r="101" spans="1:3" x14ac:dyDescent="0.25">
      <c r="A101" s="14" t="s">
        <v>1570</v>
      </c>
      <c r="C101" t="s">
        <v>1570</v>
      </c>
    </row>
    <row r="102" spans="1:3" hidden="1" x14ac:dyDescent="0.25">
      <c r="A102" s="13" t="s">
        <v>1413</v>
      </c>
    </row>
    <row r="103" spans="1:3" hidden="1" x14ac:dyDescent="0.25">
      <c r="A103" s="13" t="s">
        <v>1414</v>
      </c>
    </row>
    <row r="104" spans="1:3" hidden="1" x14ac:dyDescent="0.25">
      <c r="A104" s="13" t="s">
        <v>1416</v>
      </c>
    </row>
    <row r="105" spans="1:3" hidden="1" x14ac:dyDescent="0.25">
      <c r="A105" s="13" t="s">
        <v>1421</v>
      </c>
    </row>
    <row r="106" spans="1:3" hidden="1" x14ac:dyDescent="0.25">
      <c r="A106" s="13" t="s">
        <v>1422</v>
      </c>
    </row>
    <row r="107" spans="1:3" hidden="1" x14ac:dyDescent="0.25">
      <c r="A107" s="13" t="s">
        <v>1423</v>
      </c>
    </row>
    <row r="108" spans="1:3" hidden="1" x14ac:dyDescent="0.25">
      <c r="A108" s="13" t="s">
        <v>1424</v>
      </c>
    </row>
    <row r="109" spans="1:3" hidden="1" x14ac:dyDescent="0.25">
      <c r="A109" s="13" t="s">
        <v>1425</v>
      </c>
    </row>
    <row r="110" spans="1:3" hidden="1" x14ac:dyDescent="0.25">
      <c r="A110" s="13" t="s">
        <v>1426</v>
      </c>
    </row>
    <row r="111" spans="1:3" hidden="1" x14ac:dyDescent="0.25">
      <c r="A111" s="13" t="s">
        <v>1428</v>
      </c>
    </row>
    <row r="112" spans="1:3" hidden="1" x14ac:dyDescent="0.25">
      <c r="A112" s="13" t="s">
        <v>1429</v>
      </c>
    </row>
    <row r="113" spans="1:1" hidden="1" x14ac:dyDescent="0.25">
      <c r="A113" s="13" t="s">
        <v>1431</v>
      </c>
    </row>
    <row r="114" spans="1:1" hidden="1" x14ac:dyDescent="0.25">
      <c r="A114" s="13" t="s">
        <v>1432</v>
      </c>
    </row>
    <row r="115" spans="1:1" hidden="1" x14ac:dyDescent="0.25">
      <c r="A115" s="13" t="s">
        <v>1433</v>
      </c>
    </row>
    <row r="116" spans="1:1" hidden="1" x14ac:dyDescent="0.25">
      <c r="A116" s="13" t="s">
        <v>1434</v>
      </c>
    </row>
    <row r="117" spans="1:1" hidden="1" x14ac:dyDescent="0.25">
      <c r="A117" s="13" t="s">
        <v>1435</v>
      </c>
    </row>
    <row r="118" spans="1:1" hidden="1" x14ac:dyDescent="0.25">
      <c r="A118" s="13" t="s">
        <v>1436</v>
      </c>
    </row>
    <row r="119" spans="1:1" hidden="1" x14ac:dyDescent="0.25">
      <c r="A119" s="13" t="s">
        <v>1437</v>
      </c>
    </row>
    <row r="120" spans="1:1" hidden="1" x14ac:dyDescent="0.25">
      <c r="A120" s="13" t="s">
        <v>1438</v>
      </c>
    </row>
    <row r="121" spans="1:1" hidden="1" x14ac:dyDescent="0.25">
      <c r="A121" s="13" t="s">
        <v>1439</v>
      </c>
    </row>
    <row r="122" spans="1:1" hidden="1" x14ac:dyDescent="0.25">
      <c r="A122" s="13" t="s">
        <v>1440</v>
      </c>
    </row>
    <row r="123" spans="1:1" hidden="1" x14ac:dyDescent="0.25">
      <c r="A123" s="13" t="s">
        <v>1441</v>
      </c>
    </row>
    <row r="124" spans="1:1" hidden="1" x14ac:dyDescent="0.25">
      <c r="A124" s="13" t="s">
        <v>1442</v>
      </c>
    </row>
    <row r="125" spans="1:1" hidden="1" x14ac:dyDescent="0.25">
      <c r="A125" s="13" t="s">
        <v>1443</v>
      </c>
    </row>
    <row r="126" spans="1:1" hidden="1" x14ac:dyDescent="0.25">
      <c r="A126" s="13" t="s">
        <v>1444</v>
      </c>
    </row>
    <row r="127" spans="1:1" hidden="1" x14ac:dyDescent="0.25">
      <c r="A127" s="13" t="s">
        <v>1445</v>
      </c>
    </row>
    <row r="128" spans="1:1" hidden="1" x14ac:dyDescent="0.25">
      <c r="A128" s="13" t="s">
        <v>1446</v>
      </c>
    </row>
    <row r="129" spans="1:1" hidden="1" x14ac:dyDescent="0.25">
      <c r="A129" s="13" t="s">
        <v>1459</v>
      </c>
    </row>
    <row r="130" spans="1:1" hidden="1" x14ac:dyDescent="0.25">
      <c r="A130" s="13" t="s">
        <v>1460</v>
      </c>
    </row>
    <row r="131" spans="1:1" hidden="1" x14ac:dyDescent="0.25">
      <c r="A131" s="13" t="s">
        <v>1461</v>
      </c>
    </row>
    <row r="132" spans="1:1" hidden="1" x14ac:dyDescent="0.25">
      <c r="A132" s="13" t="s">
        <v>1462</v>
      </c>
    </row>
    <row r="133" spans="1:1" hidden="1" x14ac:dyDescent="0.25">
      <c r="A133" s="13" t="s">
        <v>1463</v>
      </c>
    </row>
    <row r="134" spans="1:1" hidden="1" x14ac:dyDescent="0.25">
      <c r="A134" s="13" t="s">
        <v>1464</v>
      </c>
    </row>
    <row r="135" spans="1:1" hidden="1" x14ac:dyDescent="0.25">
      <c r="A135" s="13" t="s">
        <v>1465</v>
      </c>
    </row>
    <row r="136" spans="1:1" hidden="1" x14ac:dyDescent="0.25">
      <c r="A136" s="13" t="s">
        <v>1466</v>
      </c>
    </row>
    <row r="137" spans="1:1" hidden="1" x14ac:dyDescent="0.25">
      <c r="A137" s="13" t="s">
        <v>1475</v>
      </c>
    </row>
    <row r="138" spans="1:1" hidden="1" x14ac:dyDescent="0.25">
      <c r="A138" s="13" t="s">
        <v>1476</v>
      </c>
    </row>
    <row r="139" spans="1:1" hidden="1" x14ac:dyDescent="0.25">
      <c r="A139" s="13" t="s">
        <v>1477</v>
      </c>
    </row>
    <row r="140" spans="1:1" hidden="1" x14ac:dyDescent="0.25">
      <c r="A140" s="13" t="s">
        <v>1491</v>
      </c>
    </row>
    <row r="141" spans="1:1" hidden="1" x14ac:dyDescent="0.25">
      <c r="A141" s="13" t="s">
        <v>1492</v>
      </c>
    </row>
    <row r="142" spans="1:1" hidden="1" x14ac:dyDescent="0.25">
      <c r="A142" s="13" t="s">
        <v>1493</v>
      </c>
    </row>
    <row r="143" spans="1:1" hidden="1" x14ac:dyDescent="0.25">
      <c r="A143" s="13" t="s">
        <v>1494</v>
      </c>
    </row>
    <row r="144" spans="1:1" hidden="1" x14ac:dyDescent="0.25">
      <c r="A144" s="13" t="s">
        <v>1512</v>
      </c>
    </row>
    <row r="145" spans="1:1" hidden="1" x14ac:dyDescent="0.25">
      <c r="A145" s="13" t="s">
        <v>1513</v>
      </c>
    </row>
    <row r="146" spans="1:1" hidden="1" x14ac:dyDescent="0.25">
      <c r="A146" s="13" t="s">
        <v>1514</v>
      </c>
    </row>
    <row r="147" spans="1:1" hidden="1" x14ac:dyDescent="0.25">
      <c r="A147" s="13" t="s">
        <v>1515</v>
      </c>
    </row>
    <row r="148" spans="1:1" hidden="1" x14ac:dyDescent="0.25">
      <c r="A148" s="13" t="s">
        <v>1516</v>
      </c>
    </row>
    <row r="149" spans="1:1" hidden="1" x14ac:dyDescent="0.25">
      <c r="A149" s="13" t="s">
        <v>1517</v>
      </c>
    </row>
    <row r="150" spans="1:1" hidden="1" x14ac:dyDescent="0.25">
      <c r="A150" s="13" t="s">
        <v>1518</v>
      </c>
    </row>
    <row r="151" spans="1:1" hidden="1" x14ac:dyDescent="0.25">
      <c r="A151" s="13" t="s">
        <v>1519</v>
      </c>
    </row>
    <row r="152" spans="1:1" hidden="1" x14ac:dyDescent="0.25">
      <c r="A152" s="13" t="s">
        <v>1520</v>
      </c>
    </row>
    <row r="153" spans="1:1" hidden="1" x14ac:dyDescent="0.25">
      <c r="A153" s="13" t="s">
        <v>1521</v>
      </c>
    </row>
    <row r="154" spans="1:1" hidden="1" x14ac:dyDescent="0.25">
      <c r="A154" s="13" t="s">
        <v>1522</v>
      </c>
    </row>
    <row r="155" spans="1:1" hidden="1" x14ac:dyDescent="0.25">
      <c r="A155" s="13" t="s">
        <v>1523</v>
      </c>
    </row>
    <row r="156" spans="1:1" hidden="1" x14ac:dyDescent="0.25">
      <c r="A156" s="13" t="s">
        <v>1524</v>
      </c>
    </row>
    <row r="157" spans="1:1" hidden="1" x14ac:dyDescent="0.25">
      <c r="A157" s="13" t="s">
        <v>1525</v>
      </c>
    </row>
    <row r="158" spans="1:1" hidden="1" x14ac:dyDescent="0.25">
      <c r="A158" s="13" t="s">
        <v>1526</v>
      </c>
    </row>
    <row r="159" spans="1:1" hidden="1" x14ac:dyDescent="0.25">
      <c r="A159" s="13" t="s">
        <v>1527</v>
      </c>
    </row>
    <row r="160" spans="1:1" hidden="1" x14ac:dyDescent="0.25">
      <c r="A160" s="13" t="s">
        <v>1528</v>
      </c>
    </row>
    <row r="161" spans="1:1" hidden="1" x14ac:dyDescent="0.25">
      <c r="A161" s="13" t="s">
        <v>1529</v>
      </c>
    </row>
    <row r="162" spans="1:1" hidden="1" x14ac:dyDescent="0.25">
      <c r="A162" s="13" t="s">
        <v>1530</v>
      </c>
    </row>
    <row r="163" spans="1:1" hidden="1" x14ac:dyDescent="0.25">
      <c r="A163" s="13" t="s">
        <v>1531</v>
      </c>
    </row>
    <row r="164" spans="1:1" hidden="1" x14ac:dyDescent="0.25">
      <c r="A164" s="13" t="s">
        <v>1532</v>
      </c>
    </row>
    <row r="165" spans="1:1" hidden="1" x14ac:dyDescent="0.25">
      <c r="A165" s="13" t="s">
        <v>1533</v>
      </c>
    </row>
    <row r="166" spans="1:1" hidden="1" x14ac:dyDescent="0.25">
      <c r="A166" s="13" t="s">
        <v>1534</v>
      </c>
    </row>
    <row r="167" spans="1:1" hidden="1" x14ac:dyDescent="0.25">
      <c r="A167" s="13" t="s">
        <v>1535</v>
      </c>
    </row>
    <row r="168" spans="1:1" hidden="1" x14ac:dyDescent="0.25">
      <c r="A168" s="13" t="s">
        <v>1571</v>
      </c>
    </row>
    <row r="169" spans="1:1" hidden="1" x14ac:dyDescent="0.25">
      <c r="A169" s="13" t="s">
        <v>1572</v>
      </c>
    </row>
    <row r="170" spans="1:1" hidden="1" x14ac:dyDescent="0.25">
      <c r="A170" s="13" t="s">
        <v>1573</v>
      </c>
    </row>
    <row r="171" spans="1:1" hidden="1" x14ac:dyDescent="0.25">
      <c r="A171" s="13" t="s">
        <v>1574</v>
      </c>
    </row>
    <row r="172" spans="1:1" hidden="1" x14ac:dyDescent="0.25">
      <c r="A172" s="13" t="s">
        <v>1575</v>
      </c>
    </row>
    <row r="173" spans="1:1" hidden="1" x14ac:dyDescent="0.25">
      <c r="A173" s="13" t="s">
        <v>1576</v>
      </c>
    </row>
    <row r="174" spans="1:1" hidden="1" x14ac:dyDescent="0.25">
      <c r="A174" s="13" t="s">
        <v>1577</v>
      </c>
    </row>
    <row r="175" spans="1:1" hidden="1" x14ac:dyDescent="0.25">
      <c r="A175" s="13" t="s">
        <v>1578</v>
      </c>
    </row>
    <row r="176" spans="1:1" hidden="1" x14ac:dyDescent="0.25">
      <c r="A176" s="13" t="s">
        <v>1579</v>
      </c>
    </row>
    <row r="177" spans="1:1" hidden="1" x14ac:dyDescent="0.25">
      <c r="A177" s="13" t="s">
        <v>1580</v>
      </c>
    </row>
    <row r="178" spans="1:1" hidden="1" x14ac:dyDescent="0.25">
      <c r="A178" s="13" t="s">
        <v>1581</v>
      </c>
    </row>
    <row r="179" spans="1:1" hidden="1" x14ac:dyDescent="0.25">
      <c r="A179" s="13" t="s">
        <v>1582</v>
      </c>
    </row>
    <row r="180" spans="1:1" hidden="1" x14ac:dyDescent="0.25">
      <c r="A180" s="13" t="s">
        <v>1583</v>
      </c>
    </row>
    <row r="181" spans="1:1" hidden="1" x14ac:dyDescent="0.25">
      <c r="A181" s="13" t="s">
        <v>1584</v>
      </c>
    </row>
    <row r="182" spans="1:1" hidden="1" x14ac:dyDescent="0.25">
      <c r="A182" s="13" t="s">
        <v>1585</v>
      </c>
    </row>
    <row r="183" spans="1:1" hidden="1" x14ac:dyDescent="0.25">
      <c r="A183" s="13" t="s">
        <v>1586</v>
      </c>
    </row>
    <row r="184" spans="1:1" hidden="1" x14ac:dyDescent="0.25">
      <c r="A184" s="13" t="s">
        <v>1587</v>
      </c>
    </row>
    <row r="185" spans="1:1" hidden="1" x14ac:dyDescent="0.25">
      <c r="A185" s="13" t="s">
        <v>1588</v>
      </c>
    </row>
    <row r="186" spans="1:1" hidden="1" x14ac:dyDescent="0.25">
      <c r="A186" s="13" t="s">
        <v>1589</v>
      </c>
    </row>
    <row r="187" spans="1:1" hidden="1" x14ac:dyDescent="0.25">
      <c r="A187" s="13" t="s">
        <v>1590</v>
      </c>
    </row>
    <row r="188" spans="1:1" hidden="1" x14ac:dyDescent="0.25">
      <c r="A188" s="13" t="s">
        <v>1591</v>
      </c>
    </row>
    <row r="189" spans="1:1" hidden="1" x14ac:dyDescent="0.25">
      <c r="A189" s="13" t="s">
        <v>1592</v>
      </c>
    </row>
    <row r="190" spans="1:1" hidden="1" x14ac:dyDescent="0.25">
      <c r="A190" s="13" t="s">
        <v>1593</v>
      </c>
    </row>
    <row r="191" spans="1:1" hidden="1" x14ac:dyDescent="0.25">
      <c r="A191" s="13" t="s">
        <v>1594</v>
      </c>
    </row>
    <row r="192" spans="1:1" hidden="1" x14ac:dyDescent="0.25">
      <c r="A192" s="13" t="s">
        <v>1595</v>
      </c>
    </row>
    <row r="193" spans="1:1" hidden="1" x14ac:dyDescent="0.25">
      <c r="A193" s="13" t="s">
        <v>1596</v>
      </c>
    </row>
    <row r="194" spans="1:1" hidden="1" x14ac:dyDescent="0.25">
      <c r="A194" s="13" t="s">
        <v>1597</v>
      </c>
    </row>
    <row r="195" spans="1:1" hidden="1" x14ac:dyDescent="0.25">
      <c r="A195" s="13" t="s">
        <v>1598</v>
      </c>
    </row>
    <row r="196" spans="1:1" hidden="1" x14ac:dyDescent="0.25">
      <c r="A196" s="13" t="s">
        <v>1599</v>
      </c>
    </row>
    <row r="197" spans="1:1" hidden="1" x14ac:dyDescent="0.25">
      <c r="A197" s="13" t="s">
        <v>1600</v>
      </c>
    </row>
    <row r="198" spans="1:1" hidden="1" x14ac:dyDescent="0.25">
      <c r="A198" s="13" t="s">
        <v>1601</v>
      </c>
    </row>
    <row r="199" spans="1:1" hidden="1" x14ac:dyDescent="0.25">
      <c r="A199" s="13" t="s">
        <v>1602</v>
      </c>
    </row>
    <row r="200" spans="1:1" hidden="1" x14ac:dyDescent="0.25">
      <c r="A200" s="13" t="s">
        <v>1603</v>
      </c>
    </row>
    <row r="201" spans="1:1" hidden="1" x14ac:dyDescent="0.25">
      <c r="A201" s="13" t="s">
        <v>1604</v>
      </c>
    </row>
    <row r="202" spans="1:1" hidden="1" x14ac:dyDescent="0.25">
      <c r="A202" s="13" t="s">
        <v>1605</v>
      </c>
    </row>
    <row r="203" spans="1:1" hidden="1" x14ac:dyDescent="0.25">
      <c r="A203" s="13" t="s">
        <v>1606</v>
      </c>
    </row>
    <row r="204" spans="1:1" hidden="1" x14ac:dyDescent="0.25">
      <c r="A204" s="13" t="s">
        <v>1607</v>
      </c>
    </row>
    <row r="205" spans="1:1" hidden="1" x14ac:dyDescent="0.25">
      <c r="A205" s="13" t="s">
        <v>1608</v>
      </c>
    </row>
    <row r="206" spans="1:1" hidden="1" x14ac:dyDescent="0.25">
      <c r="A206" s="13" t="s">
        <v>1609</v>
      </c>
    </row>
    <row r="207" spans="1:1" hidden="1" x14ac:dyDescent="0.25">
      <c r="A207" s="13" t="s">
        <v>1610</v>
      </c>
    </row>
    <row r="208" spans="1:1" hidden="1" x14ac:dyDescent="0.25">
      <c r="A208" s="13" t="s">
        <v>1611</v>
      </c>
    </row>
    <row r="209" spans="1:1" hidden="1" x14ac:dyDescent="0.25">
      <c r="A209" s="13" t="s">
        <v>1612</v>
      </c>
    </row>
    <row r="210" spans="1:1" hidden="1" x14ac:dyDescent="0.25">
      <c r="A210" s="13" t="s">
        <v>1613</v>
      </c>
    </row>
    <row r="211" spans="1:1" hidden="1" x14ac:dyDescent="0.25">
      <c r="A211" s="13" t="s">
        <v>1614</v>
      </c>
    </row>
    <row r="212" spans="1:1" hidden="1" x14ac:dyDescent="0.25">
      <c r="A212" s="13" t="s">
        <v>1615</v>
      </c>
    </row>
    <row r="213" spans="1:1" hidden="1" x14ac:dyDescent="0.25">
      <c r="A213" s="13" t="s">
        <v>1616</v>
      </c>
    </row>
    <row r="214" spans="1:1" hidden="1" x14ac:dyDescent="0.25">
      <c r="A214" s="13" t="s">
        <v>1617</v>
      </c>
    </row>
    <row r="215" spans="1:1" hidden="1" x14ac:dyDescent="0.25">
      <c r="A215" s="13" t="s">
        <v>1618</v>
      </c>
    </row>
    <row r="216" spans="1:1" hidden="1" x14ac:dyDescent="0.25">
      <c r="A216" s="13" t="s">
        <v>1619</v>
      </c>
    </row>
    <row r="217" spans="1:1" hidden="1" x14ac:dyDescent="0.25">
      <c r="A217" s="13" t="s">
        <v>1620</v>
      </c>
    </row>
    <row r="218" spans="1:1" hidden="1" x14ac:dyDescent="0.25">
      <c r="A218" s="13" t="s">
        <v>1621</v>
      </c>
    </row>
    <row r="219" spans="1:1" hidden="1" x14ac:dyDescent="0.25">
      <c r="A219" s="13" t="s">
        <v>1622</v>
      </c>
    </row>
    <row r="220" spans="1:1" hidden="1" x14ac:dyDescent="0.25">
      <c r="A220" s="13" t="s">
        <v>1623</v>
      </c>
    </row>
    <row r="221" spans="1:1" hidden="1" x14ac:dyDescent="0.25">
      <c r="A221" s="13" t="s">
        <v>1624</v>
      </c>
    </row>
    <row r="222" spans="1:1" hidden="1" x14ac:dyDescent="0.25">
      <c r="A222" s="13" t="s">
        <v>1625</v>
      </c>
    </row>
    <row r="223" spans="1:1" hidden="1" x14ac:dyDescent="0.25">
      <c r="A223" s="13" t="s">
        <v>1626</v>
      </c>
    </row>
    <row r="224" spans="1:1" hidden="1" x14ac:dyDescent="0.25">
      <c r="A224" s="13" t="s">
        <v>1627</v>
      </c>
    </row>
    <row r="225" spans="1:1" hidden="1" x14ac:dyDescent="0.25">
      <c r="A225" s="13" t="s">
        <v>1628</v>
      </c>
    </row>
    <row r="226" spans="1:1" hidden="1" x14ac:dyDescent="0.25">
      <c r="A226" s="13" t="s">
        <v>1629</v>
      </c>
    </row>
    <row r="227" spans="1:1" hidden="1" x14ac:dyDescent="0.25">
      <c r="A227" s="13" t="s">
        <v>1630</v>
      </c>
    </row>
    <row r="228" spans="1:1" hidden="1" x14ac:dyDescent="0.25">
      <c r="A228" s="13" t="s">
        <v>1631</v>
      </c>
    </row>
    <row r="229" spans="1:1" hidden="1" x14ac:dyDescent="0.25">
      <c r="A229" s="13" t="s">
        <v>1632</v>
      </c>
    </row>
    <row r="230" spans="1:1" hidden="1" x14ac:dyDescent="0.25">
      <c r="A230" s="13" t="s">
        <v>1633</v>
      </c>
    </row>
    <row r="231" spans="1:1" hidden="1" x14ac:dyDescent="0.25">
      <c r="A231" s="13" t="s">
        <v>1634</v>
      </c>
    </row>
    <row r="232" spans="1:1" hidden="1" x14ac:dyDescent="0.25">
      <c r="A232" s="13" t="s">
        <v>1635</v>
      </c>
    </row>
    <row r="233" spans="1:1" hidden="1" x14ac:dyDescent="0.25">
      <c r="A233" s="13" t="s">
        <v>1636</v>
      </c>
    </row>
    <row r="234" spans="1:1" hidden="1" x14ac:dyDescent="0.25">
      <c r="A234" s="13" t="s">
        <v>1637</v>
      </c>
    </row>
    <row r="235" spans="1:1" hidden="1" x14ac:dyDescent="0.25">
      <c r="A235" s="13" t="s">
        <v>1638</v>
      </c>
    </row>
    <row r="236" spans="1:1" hidden="1" x14ac:dyDescent="0.25">
      <c r="A236" s="13" t="s">
        <v>1639</v>
      </c>
    </row>
    <row r="237" spans="1:1" hidden="1" x14ac:dyDescent="0.25">
      <c r="A237" s="13" t="s">
        <v>1640</v>
      </c>
    </row>
    <row r="238" spans="1:1" hidden="1" x14ac:dyDescent="0.25">
      <c r="A238" s="13" t="s">
        <v>1641</v>
      </c>
    </row>
    <row r="239" spans="1:1" hidden="1" x14ac:dyDescent="0.25">
      <c r="A239" s="13" t="s">
        <v>1642</v>
      </c>
    </row>
    <row r="240" spans="1:1" hidden="1" x14ac:dyDescent="0.25">
      <c r="A240" s="13" t="s">
        <v>1643</v>
      </c>
    </row>
    <row r="241" spans="1:1" hidden="1" x14ac:dyDescent="0.25">
      <c r="A241" s="13" t="s">
        <v>1644</v>
      </c>
    </row>
    <row r="242" spans="1:1" hidden="1" x14ac:dyDescent="0.25">
      <c r="A242" s="13" t="s">
        <v>1645</v>
      </c>
    </row>
    <row r="243" spans="1:1" hidden="1" x14ac:dyDescent="0.25">
      <c r="A243" s="13" t="s">
        <v>1646</v>
      </c>
    </row>
    <row r="244" spans="1:1" hidden="1" x14ac:dyDescent="0.25">
      <c r="A244" s="13" t="s">
        <v>1647</v>
      </c>
    </row>
    <row r="245" spans="1:1" hidden="1" x14ac:dyDescent="0.25">
      <c r="A245" s="13" t="s">
        <v>1648</v>
      </c>
    </row>
    <row r="246" spans="1:1" hidden="1" x14ac:dyDescent="0.25">
      <c r="A246" s="13" t="s">
        <v>1649</v>
      </c>
    </row>
    <row r="247" spans="1:1" hidden="1" x14ac:dyDescent="0.25">
      <c r="A247" s="13" t="s">
        <v>1650</v>
      </c>
    </row>
    <row r="248" spans="1:1" hidden="1" x14ac:dyDescent="0.25">
      <c r="A248" s="13" t="s">
        <v>1651</v>
      </c>
    </row>
    <row r="249" spans="1:1" hidden="1" x14ac:dyDescent="0.25">
      <c r="A249" s="13" t="s">
        <v>1652</v>
      </c>
    </row>
    <row r="250" spans="1:1" hidden="1" x14ac:dyDescent="0.25">
      <c r="A250" s="13" t="s">
        <v>1653</v>
      </c>
    </row>
    <row r="251" spans="1:1" hidden="1" x14ac:dyDescent="0.25">
      <c r="A251" s="13" t="s">
        <v>1654</v>
      </c>
    </row>
    <row r="252" spans="1:1" hidden="1" x14ac:dyDescent="0.25">
      <c r="A252" s="13" t="s">
        <v>1655</v>
      </c>
    </row>
    <row r="253" spans="1:1" hidden="1" x14ac:dyDescent="0.25">
      <c r="A253" s="13" t="s">
        <v>1656</v>
      </c>
    </row>
    <row r="254" spans="1:1" hidden="1" x14ac:dyDescent="0.25">
      <c r="A254" s="13" t="s">
        <v>1657</v>
      </c>
    </row>
    <row r="255" spans="1:1" hidden="1" x14ac:dyDescent="0.25">
      <c r="A255" s="13" t="s">
        <v>1658</v>
      </c>
    </row>
    <row r="256" spans="1:1" hidden="1" x14ac:dyDescent="0.25">
      <c r="A256" s="13" t="s">
        <v>1659</v>
      </c>
    </row>
    <row r="257" spans="1:1" hidden="1" x14ac:dyDescent="0.25">
      <c r="A257" s="13" t="s">
        <v>1660</v>
      </c>
    </row>
    <row r="258" spans="1:1" hidden="1" x14ac:dyDescent="0.25">
      <c r="A258" s="13" t="s">
        <v>1661</v>
      </c>
    </row>
    <row r="259" spans="1:1" hidden="1" x14ac:dyDescent="0.25">
      <c r="A259" s="13" t="s">
        <v>1662</v>
      </c>
    </row>
    <row r="260" spans="1:1" hidden="1" x14ac:dyDescent="0.25">
      <c r="A260" s="13" t="s">
        <v>1663</v>
      </c>
    </row>
    <row r="261" spans="1:1" hidden="1" x14ac:dyDescent="0.25">
      <c r="A261" s="13" t="s">
        <v>1664</v>
      </c>
    </row>
    <row r="262" spans="1:1" hidden="1" x14ac:dyDescent="0.25">
      <c r="A262" s="13" t="s">
        <v>1665</v>
      </c>
    </row>
    <row r="263" spans="1:1" hidden="1" x14ac:dyDescent="0.25">
      <c r="A263" s="13" t="s">
        <v>1666</v>
      </c>
    </row>
    <row r="264" spans="1:1" hidden="1" x14ac:dyDescent="0.25">
      <c r="A264" s="13" t="s">
        <v>1667</v>
      </c>
    </row>
    <row r="265" spans="1:1" hidden="1" x14ac:dyDescent="0.25">
      <c r="A265" s="13" t="s">
        <v>1668</v>
      </c>
    </row>
  </sheetData>
  <autoFilter ref="A1:B265">
    <filterColumn colId="0">
      <colorFilter dxfId="0"/>
    </filterColumn>
    <sortState ref="A2:B101">
      <sortCondition sortBy="cellColor" ref="A1:A265" dxfId="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Transfert bud SAP</vt:lpstr>
      <vt:lpstr>Extraction Appli budget</vt:lpstr>
      <vt:lpstr>Natures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Villar</dc:creator>
  <cp:lastModifiedBy>support</cp:lastModifiedBy>
  <cp:lastPrinted>2016-08-16T10:06:52Z</cp:lastPrinted>
  <dcterms:created xsi:type="dcterms:W3CDTF">2013-03-04T15:40:34Z</dcterms:created>
  <dcterms:modified xsi:type="dcterms:W3CDTF">2019-10-03T14:22:40Z</dcterms:modified>
</cp:coreProperties>
</file>